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ikubetufile\desktop\sugawara.gtawn\デスクトップ\【財政状況資料集】_016489_陸別町_2017\"/>
    </mc:Choice>
  </mc:AlternateContent>
  <bookViews>
    <workbookView xWindow="75" yWindow="-195" windowWidth="23850" windowHeight="9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CO34" i="10"/>
  <c r="AM34" i="10"/>
  <c r="U34" i="10"/>
  <c r="U35" i="10" s="1"/>
  <c r="U36" i="10" s="1"/>
  <c r="U37" i="10" s="1"/>
  <c r="C34" i="10"/>
  <c r="BW34" i="10" l="1"/>
  <c r="BW35" i="10" s="1"/>
  <c r="BW36" i="10" s="1"/>
  <c r="BW37" i="10" s="1"/>
  <c r="BW38"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<sst xmlns="http://schemas.openxmlformats.org/spreadsheetml/2006/main" count="1118" uniqueCount="587">
  <si>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</si>
  <si>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</si>
  <si>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</si>
  <si>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</si>
  <si>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</si>
  <si>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</si>
  <si>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</si>
  <si>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</si>
  <si>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</si>
  <si>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</si>
  <si>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</si>
  <si>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</si>
  <si>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</si>
  <si>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</si>
  <si>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</si>
  <si>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</si>
  <si>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</si>
  <si>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</si>
  <si>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</si>
  <si>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</si>
  <si>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</si>
  <si>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</si>
  <si>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</si>
  <si>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</si>
  <si>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</si>
  <si>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</si>
  <si>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</si>
  <si>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</si>
  <si>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</si>
  <si>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</si>
  <si>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</si>
  <si>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</si>
  <si>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</si>
  <si>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</si>
  <si>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</si>
  <si>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</si>
  <si>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</si>
  <si>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</si>
  <si>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</si>
  <si>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</si>
  <si>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</si>
  <si>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</si>
  <si>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</si>
  <si>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</si>
  <si>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</si>
  <si>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</si>
  <si>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</si>
  <si>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</si>
  <si>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</si>
  <si>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</si>
  <si>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</si>
  <si>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</si>
  <si>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</si>
  <si>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</si>
  <si>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</si>
  <si>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</si>
  <si>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</si>
  <si>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</si>
  <si>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</si>
  <si>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</si>
  <si>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</si>
  <si>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</si>
  <si>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</si>
  <si>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</si>
  <si>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</si>
  <si>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</si>
  <si>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</si>
  <si>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</si>
  <si>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</si>
  <si>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</si>
  <si>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</si>
  <si>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</si>
  <si>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</si>
  <si>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</si>
  <si>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</si>
  <si>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</si>
  <si>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</si>
  <si>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</si>
  <si>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</si>
  <si>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</si>
  <si>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</si>
  <si>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</si>
  <si>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</si>
  <si>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</si>
  <si>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</si>
  <si>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</si>
  <si>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</si>
  <si>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</si>
  <si>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</si>
  <si>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</si>
  <si>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</si>
  <si>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</si>
  <si>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</si>
  <si>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</si>
  <si>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</si>
  <si>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</si>
  <si>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</si>
  <si>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</si>
  <si>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</si>
  <si>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</si>
  <si>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</si>
  <si>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</si>
  <si>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</si>
  <si>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</si>
  <si>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</si>
  <si>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</si>
  <si>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</si>
  <si>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</si>
  <si>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</si>
  <si>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</si>
  <si>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</si>
  <si>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</si>
  <si>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</si>
  <si>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</si>
  <si>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</si>
  <si>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</si>
  <si>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</si>
  <si>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</si>
  <si>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</si>
  <si>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</si>
  <si>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</si>
  <si>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</si>
  <si>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</si>
  <si>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</si>
  <si>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</si>
  <si>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</si>
  <si>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</si>
  <si>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</si>
  <si>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</si>
  <si>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</si>
  <si>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</si>
  <si>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</si>
  <si>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</si>
  <si>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</si>
  <si>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</si>
  <si>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</si>
  <si>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</si>
  <si>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</si>
  <si>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</si>
  <si>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</si>
  <si>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</si>
  <si>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</si>
  <si>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</si>
  <si>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</si>
  <si>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</si>
  <si>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</si>
  <si>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</si>
  <si>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</si>
  <si>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</si>
  <si>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</si>
  <si>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</si>
  <si>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</si>
  <si>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</si>
  <si>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</si>
  <si>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</si>
  <si>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</si>
  <si>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</si>
  <si>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</si>
  <si>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</si>
  <si>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</si>
  <si>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</si>
  <si>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</si>
  <si>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</si>
  <si>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</si>
  <si>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</si>
  <si>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</si>
  <si>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</si>
  <si>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</si>
  <si>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</si>
  <si>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</si>
  <si>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</si>
  <si>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</si>
  <si>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</si>
  <si>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</si>
  <si>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</si>
  <si>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</si>
  <si>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</si>
  <si>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</si>
  <si>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</si>
  <si>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</si>
  <si>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</si>
  <si>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</si>
  <si>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</si>
  <si>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</si>
  <si>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</si>
  <si>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</si>
  <si>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</si>
  <si>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</si>
  <si>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</si>
  <si>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</si>
  <si>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</si>
  <si>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</si>
  <si>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</si>
  <si>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</si>
  <si>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</si>
  <si>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</si>
  <si>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</si>
  <si>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</si>
  <si>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</si>
  <si>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</si>
  <si>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</si>
  <si>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</si>
  <si>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</si>
  <si>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</si>
  <si>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</si>
  <si>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</si>
  <si>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</si>
  <si>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</si>
  <si>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</si>
  <si>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</si>
  <si>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</si>
  <si>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北海道陸別町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</si>
  <si>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</si>
  <si>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</si>
  <si>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</si>
  <si>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</si>
  <si>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</si>
  <si>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</si>
  <si>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</si>
  <si>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</si>
  <si>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</si>
  <si>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</si>
  <si>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</si>
  <si>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</si>
  <si>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</si>
  <si>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</si>
  <si>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</si>
  <si>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</si>
  <si>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</si>
  <si>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</si>
  <si>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</si>
  <si>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</si>
  <si>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</si>
  <si>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</si>
  <si>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</si>
  <si>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</si>
  <si>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</si>
  <si>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</si>
  <si>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</si>
  <si>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</si>
  <si>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</si>
  <si>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</si>
  <si>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</si>
  <si>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</si>
  <si>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</si>
  <si>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</si>
  <si>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</si>
  <si>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</si>
  <si>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</si>
  <si>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</si>
  <si>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</si>
  <si>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</si>
  <si>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</si>
  <si>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</si>
  <si>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</si>
  <si>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</si>
  <si>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</si>
  <si>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</si>
  <si>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</si>
  <si>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</si>
  <si>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</si>
  <si>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</si>
  <si>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</si>
  <si>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</si>
  <si>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</si>
  <si>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</si>
  <si>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</si>
  <si>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</si>
  <si>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</si>
  <si>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</si>
  <si>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</si>
  <si>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</si>
  <si>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</si>
  <si>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</si>
  <si>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</si>
  <si>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</si>
  <si>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</si>
  <si>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</si>
  <si>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</si>
  <si>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</si>
  <si>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</si>
  <si>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</si>
  <si>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</si>
  <si>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</si>
  <si>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</si>
  <si>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</si>
  <si>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</si>
  <si>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</si>
  <si>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</si>
  <si>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</si>
  <si>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</si>
  <si>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</si>
  <si>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</si>
  <si>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</si>
  <si>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</si>
  <si>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</si>
  <si>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</si>
  <si>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</si>
  <si>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</si>
  <si>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</si>
  <si>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</si>
  <si>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</si>
  <si>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</si>
  <si>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</si>
  <si>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</si>
  <si>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</si>
  <si>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</si>
  <si>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</si>
  <si>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</si>
  <si>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</si>
  <si>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</si>
  <si>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</si>
  <si>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</si>
  <si>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</si>
  <si>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</si>
  <si>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</si>
  <si>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</si>
  <si>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</si>
  <si>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</si>
  <si>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</si>
  <si>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</si>
  <si>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</si>
  <si>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</si>
  <si>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</si>
  <si>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</si>
  <si>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</si>
  <si>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</si>
  <si>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</si>
  <si>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</si>
  <si>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</si>
  <si>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</si>
  <si>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</si>
  <si>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</si>
  <si>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</si>
  <si>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</si>
  <si>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</si>
  <si>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</si>
  <si>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</si>
  <si>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</si>
  <si>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</si>
  <si>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</si>
  <si>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</si>
  <si>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</si>
  <si>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</si>
  <si>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</si>
  <si>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</si>
  <si>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</si>
  <si>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</si>
  <si>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</si>
  <si>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</si>
  <si>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</si>
  <si>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</si>
  <si>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</si>
  <si>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</si>
  <si>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</si>
  <si>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</si>
  <si>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</si>
  <si>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</si>
  <si>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</si>
  <si>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</si>
  <si>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</si>
  <si>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北海道陸別町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</si>
  <si>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</si>
  <si>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</si>
  <si>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</si>
  <si>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</si>
  <si>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</si>
  <si>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</si>
  <si>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</si>
  <si>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</si>
  <si>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</si>
  <si>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</si>
  <si>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</si>
  <si>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</si>
  <si>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</si>
  <si>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</si>
  <si>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</si>
  <si>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</si>
  <si>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</si>
  <si>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</si>
  <si>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</si>
  <si>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</si>
  <si>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</si>
  <si>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</si>
  <si>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</si>
  <si>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</si>
  <si>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</si>
  <si>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</si>
  <si>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</si>
  <si>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</si>
  <si>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</si>
  <si>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</si>
  <si>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</si>
  <si>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</si>
  <si>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</si>
  <si>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</si>
  <si>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</si>
  <si>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</si>
  <si>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</si>
  <si>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</si>
  <si>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</si>
  <si>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</si>
  <si>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</si>
  <si>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</si>
  <si>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</si>
  <si>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</si>
  <si>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</si>
  <si>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</si>
  <si>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</si>
  <si>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</si>
  <si>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</si>
  <si>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</si>
  <si>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</si>
  <si>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</si>
  <si>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</si>
  <si>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</si>
  <si>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</si>
  <si>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</si>
  <si>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</si>
  <si>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</si>
  <si>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</si>
  <si>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</si>
  <si>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</si>
  <si>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</si>
  <si>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</si>
  <si>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</si>
  <si>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</si>
  <si>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</si>
  <si>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</si>
  <si>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</si>
  <si>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</si>
  <si>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</si>
  <si>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</si>
  <si>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</si>
  <si>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</si>
  <si>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</si>
  <si>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</si>
  <si>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</si>
  <si>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</si>
  <si>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</si>
  <si>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</si>
  <si>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</si>
  <si>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</si>
  <si>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</si>
  <si>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</si>
  <si>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</si>
  <si>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</si>
  <si>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</si>
  <si>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</si>
  <si>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</si>
  <si>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</si>
  <si>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</si>
  <si>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</si>
  <si>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</si>
  <si>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</si>
  <si>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</si>
  <si>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</si>
  <si>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</si>
  <si>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</si>
  <si>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</si>
  <si>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国民健康保険直営診療施設勘定特別会計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</si>
  <si>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</si>
  <si>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</si>
  <si>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</si>
  <si>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</si>
  <si>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</si>
  <si>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</si>
  <si>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</si>
  <si>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</si>
  <si>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</si>
  <si>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</si>
  <si>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</si>
  <si>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</si>
  <si>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</si>
  <si>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</si>
  <si>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</si>
  <si>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</si>
  <si>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</si>
  <si>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</si>
  <si>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</si>
  <si>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</si>
  <si>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</si>
  <si>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</si>
  <si>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</si>
  <si>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</si>
  <si>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</si>
  <si>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</si>
  <si>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</si>
  <si>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</si>
  <si>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</si>
  <si>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</si>
  <si>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</si>
  <si>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</si>
  <si>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</si>
  <si>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</si>
  <si>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</si>
  <si>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</si>
  <si>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</si>
  <si>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</si>
  <si>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</si>
  <si>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</si>
  <si>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</si>
  <si>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</si>
  <si>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</si>
  <si>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</si>
  <si>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</si>
  <si>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</si>
  <si>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</si>
  <si>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</si>
  <si>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</si>
  <si>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</si>
  <si>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</si>
  <si>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</si>
  <si>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</si>
  <si>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</si>
  <si>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</si>
  <si>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</si>
  <si>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</si>
  <si>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</si>
  <si>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</si>
  <si>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</si>
  <si>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</si>
  <si>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</si>
  <si>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</si>
  <si>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</si>
  <si>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</si>
  <si>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</si>
  <si>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</si>
  <si>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</si>
  <si>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</si>
  <si>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</si>
  <si>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</si>
  <si>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</si>
  <si>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</si>
  <si>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</si>
  <si>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</si>
  <si>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</si>
  <si>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</si>
  <si>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</si>
  <si>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</si>
  <si>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</si>
  <si>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</si>
  <si>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</si>
  <si>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</si>
  <si>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</si>
  <si>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</si>
  <si>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</si>
  <si>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</si>
  <si>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4.52</t>
  </si>
  <si>
    <t>▲ 4.96</t>
  </si>
  <si>
    <t>▲ 3.72</t>
  </si>
  <si>
    <t>一般会計</t>
  </si>
  <si>
    <t>国民健康保険直営診療施設勘定特別会計</t>
  </si>
  <si>
    <t>国民健康保険事業勘定特別会計</t>
  </si>
  <si>
    <t>介護保険事業勘定特別会計</t>
  </si>
  <si>
    <t>簡易水道事業特別会計</t>
  </si>
  <si>
    <t>公共下水道事業特別会計</t>
  </si>
  <si>
    <t>後期高齢者医療特別会計</t>
  </si>
  <si>
    <t>その他会計（赤字）</t>
  </si>
  <si>
    <t>その他会計（黒字）</t>
  </si>
  <si>
    <t>-</t>
    <phoneticPr fontId="2"/>
  </si>
  <si>
    <t>とかち広域消防事務組合</t>
    <rPh sb="3" eb="5">
      <t>コウイキ</t>
    </rPh>
    <rPh sb="5" eb="7">
      <t>ショウボウ</t>
    </rPh>
    <rPh sb="7" eb="9">
      <t>ジム</t>
    </rPh>
    <rPh sb="9" eb="11">
      <t>クミアイ</t>
    </rPh>
    <phoneticPr fontId="1"/>
  </si>
  <si>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1"/>
  </si>
  <si>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1"/>
  </si>
  <si>
    <t>十勝圏複合事務組合</t>
    <rPh sb="0" eb="9">
      <t>トカチケン</t>
    </rPh>
    <phoneticPr fontId="1"/>
  </si>
  <si>
    <t>池北三町行政事務組合</t>
    <rPh sb="0" eb="10">
      <t>チホク</t>
    </rPh>
    <phoneticPr fontId="1"/>
  </si>
  <si>
    <t>法非適用</t>
    <rPh sb="0" eb="2">
      <t>ホウヒ</t>
    </rPh>
    <rPh sb="2" eb="4">
      <t>テキヨウ</t>
    </rPh>
    <phoneticPr fontId="5"/>
  </si>
  <si>
    <t>陸別町ふるさと整備基金</t>
    <phoneticPr fontId="11"/>
  </si>
  <si>
    <t>陸別町いきいき産業支援基金</t>
    <phoneticPr fontId="11"/>
  </si>
  <si>
    <t>陸別町公共施設等維持管理基金</t>
    <phoneticPr fontId="11"/>
  </si>
  <si>
    <t>陸別町地域福祉基金</t>
    <phoneticPr fontId="11"/>
  </si>
  <si>
    <t>陸別町ふるさと銀河線跡地活用等振興基金</t>
    <rPh sb="0" eb="1">
      <t>リク</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</si>
  <si>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</si>
  <si>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</si>
  <si>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</si>
  <si>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</si>
  <si>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</si>
  <si>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</si>
  <si>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</si>
  <si>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</si>
  <si>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</si>
  <si>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</si>
  <si>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</si>
  <si>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</si>
  <si>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</si>
  <si>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</si>
  <si>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過疎債など地方財政措置がある財政的に有利な起債を発行しているため、将来負担比率が発生していない。</t>
    <rPh sb="0" eb="3">
      <t>カソサイ</t>
    </rPh>
    <rPh sb="5" eb="7">
      <t>チホウ</t>
    </rPh>
    <rPh sb="7" eb="9">
      <t>ザイセイ</t>
    </rPh>
    <rPh sb="9" eb="11">
      <t>ソチ</t>
    </rPh>
    <rPh sb="14" eb="17">
      <t>ザイセイテキ</t>
    </rPh>
    <rPh sb="18" eb="20">
      <t>ユウリ</t>
    </rPh>
    <rPh sb="21" eb="23">
      <t>キサイ</t>
    </rPh>
    <rPh sb="24" eb="26">
      <t>ハッコウ</t>
    </rPh>
    <rPh sb="33" eb="35">
      <t>ショウライ</t>
    </rPh>
    <rPh sb="35" eb="37">
      <t>フタン</t>
    </rPh>
    <rPh sb="37" eb="39">
      <t>ヒリツ</t>
    </rPh>
    <rPh sb="40" eb="42">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</si>
</sst>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1"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15" fillId="0" borderId="116" xfId="20" applyFont="1" applyBorder="1" applyAlignment="1" applyProtection="1">
      <alignment horizontal="left" vertical="center"/>
      <protection locked="0"/>
    </xf>
    <xf numFmtId="0" fontId="15" fillId="0" borderId="121" xfId="20" applyFont="1" applyBorder="1" applyAlignment="1" applyProtection="1">
      <alignment horizontal="left" vertical="center"/>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FA87-4015-99F5-502749B421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250094</c:v>
                </c:pt>
                <c:pt idx="1">
                  <c:v>393780</c:v>
                </c:pt>
                <c:pt idx="2">
                  <c:v>519026</c:v>
                </c:pt>
                <c:pt idx="3">
                  <c:v>252223</c:v>
                </c:pt>
                <c:pt idx="4">
                  <c:v>359270</c:v>
                </c:pt>
              </c:numCache>
            </c:numRef>
          </c:val>
          <c:smooth val="0"/>
          <c:extLst xmlns:c16r2="http://schemas.microsoft.com/office/drawing/2015/06/chart">
            <c:ext xmlns:c16="http://schemas.microsoft.com/office/drawing/2014/chart" uri="{C3380CC4-5D6E-409C-BE32-E72D297353CC}">
              <c16:uniqueId val="{00000001-FA87-4015-99F5-502749B42126}"/>
            </c:ext>
          </c:extLst>
        </c:ser>
        <c:dLbls>
          <c:showLegendKey val="0"/>
          <c:showVal val="0"/>
          <c:showCatName val="0"/>
          <c:showSerName val="0"/>
          <c:showPercent val="0"/>
          <c:showBubbleSize val="0"/>
        </c:dLbls>
        <c:marker val="1"/>
        <c:smooth val="0"/>
        <c:axId val="350137576"/>
        <c:axId val="350137968"/>
      </c:lineChart>
      <c:catAx>
        <c:axId val="350137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137968"/>
        <c:crosses val="autoZero"/>
        <c:auto val="1"/>
        <c:lblAlgn val="ctr"/>
        <c:lblOffset val="100"/>
        <c:tickLblSkip val="1"/>
        <c:tickMarkSkip val="1"/>
        <c:noMultiLvlLbl val="0"/>
      </c:catAx>
      <c:valAx>
        <c:axId val="3501379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137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2.41</c:v>
                </c:pt>
                <c:pt idx="1">
                  <c:v>3.03</c:v>
                </c:pt>
                <c:pt idx="2">
                  <c:v>2.61</c:v>
                </c:pt>
                <c:pt idx="3">
                  <c:v>2.0099999999999998</c:v>
                </c:pt>
                <c:pt idx="4">
                  <c:v>3.62</c:v>
                </c:pt>
              </c:numCache>
            </c:numRef>
          </c:val>
          <c:extLst xmlns:c16r2="http://schemas.microsoft.com/office/drawing/2015/06/chart">
            <c:ext xmlns:c16="http://schemas.microsoft.com/office/drawing/2014/chart" uri="{C3380CC4-5D6E-409C-BE32-E72D297353CC}">
              <c16:uniqueId val="{00000000-AA28-4307-953B-05AFF7E600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29.04</c:v>
                </c:pt>
                <c:pt idx="1">
                  <c:v>32.43</c:v>
                </c:pt>
                <c:pt idx="2">
                  <c:v>28.56</c:v>
                </c:pt>
                <c:pt idx="3">
                  <c:v>27.43</c:v>
                </c:pt>
                <c:pt idx="4">
                  <c:v>25.84</c:v>
                </c:pt>
              </c:numCache>
            </c:numRef>
          </c:val>
          <c:extLst xmlns:c16r2="http://schemas.microsoft.com/office/drawing/2015/06/chart">
            <c:ext xmlns:c16="http://schemas.microsoft.com/office/drawing/2014/chart" uri="{C3380CC4-5D6E-409C-BE32-E72D297353CC}">
              <c16:uniqueId val="{00000001-AA28-4307-953B-05AFF7E600E0}"/>
            </c:ext>
          </c:extLst>
        </c:ser>
        <c:dLbls>
          <c:showLegendKey val="0"/>
          <c:showVal val="0"/>
          <c:showCatName val="0"/>
          <c:showSerName val="0"/>
          <c:showPercent val="0"/>
          <c:showBubbleSize val="0"/>
        </c:dLbls>
        <c:gapWidth val="250"/>
        <c:overlap val="100"/>
        <c:axId val="350136792"/>
        <c:axId val="35013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0.3</c:v>
                </c:pt>
                <c:pt idx="2">
                  <c:v>-4.5199999999999996</c:v>
                </c:pt>
                <c:pt idx="3">
                  <c:v>-4.96</c:v>
                </c:pt>
                <c:pt idx="4">
                  <c:v>-3.72</c:v>
                </c:pt>
              </c:numCache>
            </c:numRef>
          </c:val>
          <c:smooth val="0"/>
          <c:extLst xmlns:c16r2="http://schemas.microsoft.com/office/drawing/2015/06/chart">
            <c:ext xmlns:c16="http://schemas.microsoft.com/office/drawing/2014/chart" uri="{C3380CC4-5D6E-409C-BE32-E72D297353CC}">
              <c16:uniqueId val="{00000002-AA28-4307-953B-05AFF7E600E0}"/>
            </c:ext>
          </c:extLst>
        </c:ser>
        <c:dLbls>
          <c:showLegendKey val="0"/>
          <c:showVal val="0"/>
          <c:showCatName val="0"/>
          <c:showSerName val="0"/>
          <c:showPercent val="0"/>
          <c:showBubbleSize val="0"/>
        </c:dLbls>
        <c:marker val="1"/>
        <c:smooth val="0"/>
        <c:axId val="350136792"/>
        <c:axId val="350137184"/>
      </c:lineChart>
      <c:catAx>
        <c:axId val="35013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137184"/>
        <c:crosses val="autoZero"/>
        <c:auto val="1"/>
        <c:lblAlgn val="ctr"/>
        <c:lblOffset val="100"/>
        <c:tickLblSkip val="1"/>
        <c:tickMarkSkip val="1"/>
        <c:noMultiLvlLbl val="0"/>
      </c:catAx>
      <c:valAx>
        <c:axId val="35013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3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BA0-412B-966F-A1F469D4ED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A0-412B-966F-A1F469D4ED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BA0-412B-966F-A1F469D4ED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BA0-412B-966F-A1F469D4ED2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0.05</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4-4BA0-412B-966F-A1F469D4ED2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0.18</c:v>
                </c:pt>
                <c:pt idx="4">
                  <c:v>#N/A</c:v>
                </c:pt>
                <c:pt idx="5">
                  <c:v>0.13</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5-4BA0-412B-966F-A1F469D4ED20}"/>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0.35</c:v>
                </c:pt>
                <c:pt idx="4">
                  <c:v>#N/A</c:v>
                </c:pt>
                <c:pt idx="5">
                  <c:v>0.4</c:v>
                </c:pt>
                <c:pt idx="6">
                  <c:v>#N/A</c:v>
                </c:pt>
                <c:pt idx="7">
                  <c:v>0.34</c:v>
                </c:pt>
                <c:pt idx="8">
                  <c:v>#N/A</c:v>
                </c:pt>
                <c:pt idx="9">
                  <c:v>0.36</c:v>
                </c:pt>
              </c:numCache>
            </c:numRef>
          </c:val>
          <c:extLst xmlns:c16r2="http://schemas.microsoft.com/office/drawing/2015/06/chart">
            <c:ext xmlns:c16="http://schemas.microsoft.com/office/drawing/2014/chart" uri="{C3380CC4-5D6E-409C-BE32-E72D297353CC}">
              <c16:uniqueId val="{00000006-4BA0-412B-966F-A1F469D4ED20}"/>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c:v>
                </c:pt>
                <c:pt idx="2">
                  <c:v>#N/A</c:v>
                </c:pt>
                <c:pt idx="3">
                  <c:v>0.53</c:v>
                </c:pt>
                <c:pt idx="4">
                  <c:v>#N/A</c:v>
                </c:pt>
                <c:pt idx="5">
                  <c:v>0.97</c:v>
                </c:pt>
                <c:pt idx="6">
                  <c:v>#N/A</c:v>
                </c:pt>
                <c:pt idx="7">
                  <c:v>0.57999999999999996</c:v>
                </c:pt>
                <c:pt idx="8">
                  <c:v>#N/A</c:v>
                </c:pt>
                <c:pt idx="9">
                  <c:v>0.67</c:v>
                </c:pt>
              </c:numCache>
            </c:numRef>
          </c:val>
          <c:extLst xmlns:c16r2="http://schemas.microsoft.com/office/drawing/2015/06/chart">
            <c:ext xmlns:c16="http://schemas.microsoft.com/office/drawing/2014/chart" uri="{C3380CC4-5D6E-409C-BE32-E72D297353CC}">
              <c16:uniqueId val="{00000007-4BA0-412B-966F-A1F469D4ED20}"/>
            </c:ext>
          </c:extLst>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0.38</c:v>
                </c:pt>
                <c:pt idx="2">
                  <c:v>#N/A</c:v>
                </c:pt>
                <c:pt idx="3">
                  <c:v>1.93</c:v>
                </c:pt>
                <c:pt idx="4">
                  <c:v>#N/A</c:v>
                </c:pt>
                <c:pt idx="5">
                  <c:v>0.74</c:v>
                </c:pt>
                <c:pt idx="6">
                  <c:v>#N/A</c:v>
                </c:pt>
                <c:pt idx="7">
                  <c:v>0.63</c:v>
                </c:pt>
                <c:pt idx="8">
                  <c:v>#N/A</c:v>
                </c:pt>
                <c:pt idx="9">
                  <c:v>0.86</c:v>
                </c:pt>
              </c:numCache>
            </c:numRef>
          </c:val>
          <c:extLst xmlns:c16r2="http://schemas.microsoft.com/office/drawing/2015/06/chart">
            <c:ext xmlns:c16="http://schemas.microsoft.com/office/drawing/2014/chart" uri="{C3380CC4-5D6E-409C-BE32-E72D297353CC}">
              <c16:uniqueId val="{00000008-4BA0-412B-966F-A1F469D4ED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2.41</c:v>
                </c:pt>
                <c:pt idx="2">
                  <c:v>#N/A</c:v>
                </c:pt>
                <c:pt idx="3">
                  <c:v>3.02</c:v>
                </c:pt>
                <c:pt idx="4">
                  <c:v>#N/A</c:v>
                </c:pt>
                <c:pt idx="5">
                  <c:v>2.6</c:v>
                </c:pt>
                <c:pt idx="6">
                  <c:v>#N/A</c:v>
                </c:pt>
                <c:pt idx="7">
                  <c:v>2</c:v>
                </c:pt>
                <c:pt idx="8">
                  <c:v>#N/A</c:v>
                </c:pt>
                <c:pt idx="9">
                  <c:v>3.62</c:v>
                </c:pt>
              </c:numCache>
            </c:numRef>
          </c:val>
          <c:extLst xmlns:c16r2="http://schemas.microsoft.com/office/drawing/2015/06/chart">
            <c:ext xmlns:c16="http://schemas.microsoft.com/office/drawing/2014/chart" uri="{C3380CC4-5D6E-409C-BE32-E72D297353CC}">
              <c16:uniqueId val="{00000009-4BA0-412B-966F-A1F469D4ED20}"/>
            </c:ext>
          </c:extLst>
        </c:ser>
        <c:dLbls>
          <c:showLegendKey val="0"/>
          <c:showVal val="0"/>
          <c:showCatName val="0"/>
          <c:showSerName val="0"/>
          <c:showPercent val="0"/>
          <c:showBubbleSize val="0"/>
        </c:dLbls>
        <c:gapWidth val="150"/>
        <c:overlap val="100"/>
        <c:axId val="350135224"/>
        <c:axId val="350138360"/>
      </c:barChart>
      <c:catAx>
        <c:axId val="35013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138360"/>
        <c:crosses val="autoZero"/>
        <c:auto val="1"/>
        <c:lblAlgn val="ctr"/>
        <c:lblOffset val="100"/>
        <c:tickLblSkip val="1"/>
        <c:tickMarkSkip val="1"/>
        <c:noMultiLvlLbl val="0"/>
      </c:catAx>
      <c:valAx>
        <c:axId val="350138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13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502</c:v>
                </c:pt>
                <c:pt idx="5">
                  <c:v>540</c:v>
                </c:pt>
                <c:pt idx="8">
                  <c:v>556</c:v>
                </c:pt>
                <c:pt idx="11">
                  <c:v>531</c:v>
                </c:pt>
                <c:pt idx="14">
                  <c:v>470</c:v>
                </c:pt>
              </c:numCache>
            </c:numRef>
          </c:val>
          <c:extLst xmlns:c16r2="http://schemas.microsoft.com/office/drawing/2015/06/chart">
            <c:ext xmlns:c16="http://schemas.microsoft.com/office/drawing/2014/chart" uri="{C3380CC4-5D6E-409C-BE32-E72D297353CC}">
              <c16:uniqueId val="{00000000-F5EC-47A0-B965-99214B0AA4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5EC-47A0-B965-99214B0AA4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5EC-47A0-B965-99214B0AA4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32</c:v>
                </c:pt>
                <c:pt idx="6">
                  <c:v>32</c:v>
                </c:pt>
                <c:pt idx="9">
                  <c:v>32</c:v>
                </c:pt>
                <c:pt idx="12">
                  <c:v>11</c:v>
                </c:pt>
              </c:numCache>
            </c:numRef>
          </c:val>
          <c:extLst xmlns:c16r2="http://schemas.microsoft.com/office/drawing/2015/06/chart">
            <c:ext xmlns:c16="http://schemas.microsoft.com/office/drawing/2014/chart" uri="{C3380CC4-5D6E-409C-BE32-E72D297353CC}">
              <c16:uniqueId val="{00000003-F5EC-47A0-B965-99214B0AA4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c:v>
                </c:pt>
                <c:pt idx="3">
                  <c:v>141</c:v>
                </c:pt>
                <c:pt idx="6">
                  <c:v>121</c:v>
                </c:pt>
                <c:pt idx="9">
                  <c:v>116</c:v>
                </c:pt>
                <c:pt idx="12">
                  <c:v>119</c:v>
                </c:pt>
              </c:numCache>
            </c:numRef>
          </c:val>
          <c:extLst xmlns:c16r2="http://schemas.microsoft.com/office/drawing/2015/06/chart">
            <c:ext xmlns:c16="http://schemas.microsoft.com/office/drawing/2014/chart" uri="{C3380CC4-5D6E-409C-BE32-E72D297353CC}">
              <c16:uniqueId val="{00000004-F5EC-47A0-B965-99214B0AA4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EC-47A0-B965-99214B0AA4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EC-47A0-B965-99214B0AA4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483</c:v>
                </c:pt>
                <c:pt idx="3">
                  <c:v>524</c:v>
                </c:pt>
                <c:pt idx="6">
                  <c:v>546</c:v>
                </c:pt>
                <c:pt idx="9">
                  <c:v>541</c:v>
                </c:pt>
                <c:pt idx="12">
                  <c:v>518</c:v>
                </c:pt>
              </c:numCache>
            </c:numRef>
          </c:val>
          <c:extLst xmlns:c16r2="http://schemas.microsoft.com/office/drawing/2015/06/chart">
            <c:ext xmlns:c16="http://schemas.microsoft.com/office/drawing/2014/chart" uri="{C3380CC4-5D6E-409C-BE32-E72D297353CC}">
              <c16:uniqueId val="{00000007-F5EC-47A0-B965-99214B0AA43C}"/>
            </c:ext>
          </c:extLst>
        </c:ser>
        <c:dLbls>
          <c:showLegendKey val="0"/>
          <c:showVal val="0"/>
          <c:showCatName val="0"/>
          <c:showSerName val="0"/>
          <c:showPercent val="0"/>
          <c:showBubbleSize val="0"/>
        </c:dLbls>
        <c:gapWidth val="100"/>
        <c:overlap val="100"/>
        <c:axId val="404211728"/>
        <c:axId val="40421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154</c:v>
                </c:pt>
                <c:pt idx="2">
                  <c:v>#N/A</c:v>
                </c:pt>
                <c:pt idx="3">
                  <c:v>#N/A</c:v>
                </c:pt>
                <c:pt idx="4">
                  <c:v>157</c:v>
                </c:pt>
                <c:pt idx="5">
                  <c:v>#N/A</c:v>
                </c:pt>
                <c:pt idx="6">
                  <c:v>#N/A</c:v>
                </c:pt>
                <c:pt idx="7">
                  <c:v>143</c:v>
                </c:pt>
                <c:pt idx="8">
                  <c:v>#N/A</c:v>
                </c:pt>
                <c:pt idx="9">
                  <c:v>#N/A</c:v>
                </c:pt>
                <c:pt idx="10">
                  <c:v>158</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F5EC-47A0-B965-99214B0AA43C}"/>
            </c:ext>
          </c:extLst>
        </c:ser>
        <c:dLbls>
          <c:showLegendKey val="0"/>
          <c:showVal val="0"/>
          <c:showCatName val="0"/>
          <c:showSerName val="0"/>
          <c:showPercent val="0"/>
          <c:showBubbleSize val="0"/>
        </c:dLbls>
        <c:marker val="1"/>
        <c:smooth val="0"/>
        <c:axId val="404211728"/>
        <c:axId val="404215648"/>
      </c:lineChart>
      <c:catAx>
        <c:axId val="40421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15648"/>
        <c:crosses val="autoZero"/>
        <c:auto val="1"/>
        <c:lblAlgn val="ctr"/>
        <c:lblOffset val="100"/>
        <c:tickLblSkip val="1"/>
        <c:tickMarkSkip val="1"/>
        <c:noMultiLvlLbl val="0"/>
      </c:catAx>
      <c:valAx>
        <c:axId val="40421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1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4330</c:v>
                </c:pt>
                <c:pt idx="5">
                  <c:v>4278</c:v>
                </c:pt>
                <c:pt idx="8">
                  <c:v>4189</c:v>
                </c:pt>
                <c:pt idx="11">
                  <c:v>4102</c:v>
                </c:pt>
                <c:pt idx="14">
                  <c:v>4027</c:v>
                </c:pt>
              </c:numCache>
            </c:numRef>
          </c:val>
          <c:extLst xmlns:c16r2="http://schemas.microsoft.com/office/drawing/2015/06/chart">
            <c:ext xmlns:c16="http://schemas.microsoft.com/office/drawing/2014/chart" uri="{C3380CC4-5D6E-409C-BE32-E72D297353CC}">
              <c16:uniqueId val="{00000000-AC2D-4F1F-838E-D99C616FC7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6</c:v>
                </c:pt>
                <c:pt idx="8">
                  <c:v>1</c:v>
                </c:pt>
                <c:pt idx="11">
                  <c:v>1</c:v>
                </c:pt>
                <c:pt idx="14">
                  <c:v>1</c:v>
                </c:pt>
              </c:numCache>
            </c:numRef>
          </c:val>
          <c:extLst xmlns:c16r2="http://schemas.microsoft.com/office/drawing/2015/06/chart">
            <c:ext xmlns:c16="http://schemas.microsoft.com/office/drawing/2014/chart" uri="{C3380CC4-5D6E-409C-BE32-E72D297353CC}">
              <c16:uniqueId val="{00000001-AC2D-4F1F-838E-D99C616FC7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5441</c:v>
                </c:pt>
                <c:pt idx="5">
                  <c:v>5170</c:v>
                </c:pt>
                <c:pt idx="8">
                  <c:v>5481</c:v>
                </c:pt>
                <c:pt idx="11">
                  <c:v>5482</c:v>
                </c:pt>
                <c:pt idx="14">
                  <c:v>5333</c:v>
                </c:pt>
              </c:numCache>
            </c:numRef>
          </c:val>
          <c:extLst xmlns:c16r2="http://schemas.microsoft.com/office/drawing/2015/06/chart">
            <c:ext xmlns:c16="http://schemas.microsoft.com/office/drawing/2014/chart" uri="{C3380CC4-5D6E-409C-BE32-E72D297353CC}">
              <c16:uniqueId val="{00000002-AC2D-4F1F-838E-D99C616FC7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C2D-4F1F-838E-D99C616FC7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C2D-4F1F-838E-D99C616FC7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2D-4F1F-838E-D99C616FC7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775</c:v>
                </c:pt>
                <c:pt idx="3">
                  <c:v>689</c:v>
                </c:pt>
                <c:pt idx="6">
                  <c:v>641</c:v>
                </c:pt>
                <c:pt idx="9">
                  <c:v>674</c:v>
                </c:pt>
                <c:pt idx="12">
                  <c:v>638</c:v>
                </c:pt>
              </c:numCache>
            </c:numRef>
          </c:val>
          <c:extLst xmlns:c16r2="http://schemas.microsoft.com/office/drawing/2015/06/chart">
            <c:ext xmlns:c16="http://schemas.microsoft.com/office/drawing/2014/chart" uri="{C3380CC4-5D6E-409C-BE32-E72D297353CC}">
              <c16:uniqueId val="{00000006-AC2D-4F1F-838E-D99C616FC7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105</c:v>
                </c:pt>
                <c:pt idx="3">
                  <c:v>75</c:v>
                </c:pt>
                <c:pt idx="6">
                  <c:v>43</c:v>
                </c:pt>
                <c:pt idx="9">
                  <c:v>11</c:v>
                </c:pt>
                <c:pt idx="12">
                  <c:v>0</c:v>
                </c:pt>
              </c:numCache>
            </c:numRef>
          </c:val>
          <c:extLst xmlns:c16r2="http://schemas.microsoft.com/office/drawing/2015/06/chart">
            <c:ext xmlns:c16="http://schemas.microsoft.com/office/drawing/2014/chart" uri="{C3380CC4-5D6E-409C-BE32-E72D297353CC}">
              <c16:uniqueId val="{00000007-AC2D-4F1F-838E-D99C616FC7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1215</c:v>
                </c:pt>
                <c:pt idx="3">
                  <c:v>1191</c:v>
                </c:pt>
                <c:pt idx="6">
                  <c:v>1169</c:v>
                </c:pt>
                <c:pt idx="9">
                  <c:v>1117</c:v>
                </c:pt>
                <c:pt idx="12">
                  <c:v>1076</c:v>
                </c:pt>
              </c:numCache>
            </c:numRef>
          </c:val>
          <c:extLst xmlns:c16r2="http://schemas.microsoft.com/office/drawing/2015/06/chart">
            <c:ext xmlns:c16="http://schemas.microsoft.com/office/drawing/2014/chart" uri="{C3380CC4-5D6E-409C-BE32-E72D297353CC}">
              <c16:uniqueId val="{00000008-AC2D-4F1F-838E-D99C616FC7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C2D-4F1F-838E-D99C616FC7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4479</c:v>
                </c:pt>
                <c:pt idx="3">
                  <c:v>4570</c:v>
                </c:pt>
                <c:pt idx="6">
                  <c:v>4592</c:v>
                </c:pt>
                <c:pt idx="9">
                  <c:v>4548</c:v>
                </c:pt>
                <c:pt idx="12">
                  <c:v>4514</c:v>
                </c:pt>
              </c:numCache>
            </c:numRef>
          </c:val>
          <c:extLst xmlns:c16r2="http://schemas.microsoft.com/office/drawing/2015/06/chart">
            <c:ext xmlns:c16="http://schemas.microsoft.com/office/drawing/2014/chart" uri="{C3380CC4-5D6E-409C-BE32-E72D297353CC}">
              <c16:uniqueId val="{0000000A-AC2D-4F1F-838E-D99C616FC7E6}"/>
            </c:ext>
          </c:extLst>
        </c:ser>
        <c:dLbls>
          <c:showLegendKey val="0"/>
          <c:showVal val="0"/>
          <c:showCatName val="0"/>
          <c:showSerName val="0"/>
          <c:showPercent val="0"/>
          <c:showBubbleSize val="0"/>
        </c:dLbls>
        <c:gapWidth val="100"/>
        <c:overlap val="100"/>
        <c:axId val="404214080"/>
        <c:axId val="404216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C2D-4F1F-838E-D99C616FC7E6}"/>
            </c:ext>
          </c:extLst>
        </c:ser>
        <c:dLbls>
          <c:showLegendKey val="0"/>
          <c:showVal val="0"/>
          <c:showCatName val="0"/>
          <c:showSerName val="0"/>
          <c:showPercent val="0"/>
          <c:showBubbleSize val="0"/>
        </c:dLbls>
        <c:marker val="1"/>
        <c:smooth val="0"/>
        <c:axId val="404214080"/>
        <c:axId val="404216824"/>
      </c:lineChart>
      <c:catAx>
        <c:axId val="4042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16824"/>
        <c:crosses val="autoZero"/>
        <c:auto val="1"/>
        <c:lblAlgn val="ctr"/>
        <c:lblOffset val="100"/>
        <c:tickLblSkip val="1"/>
        <c:tickMarkSkip val="1"/>
        <c:noMultiLvlLbl val="0"/>
      </c:catAx>
      <c:valAx>
        <c:axId val="404216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807</c:v>
                </c:pt>
                <c:pt idx="1">
                  <c:v>750</c:v>
                </c:pt>
                <c:pt idx="2">
                  <c:v>666</c:v>
                </c:pt>
              </c:numCache>
            </c:numRef>
          </c:val>
          <c:extLst xmlns:c16r2="http://schemas.microsoft.com/office/drawing/2015/06/chart">
            <c:ext xmlns:c16="http://schemas.microsoft.com/office/drawing/2014/chart" uri="{C3380CC4-5D6E-409C-BE32-E72D297353CC}">
              <c16:uniqueId val="{00000000-1F07-44EC-9F2B-561FC66C68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1463</c:v>
                </c:pt>
                <c:pt idx="1">
                  <c:v>1465</c:v>
                </c:pt>
                <c:pt idx="2">
                  <c:v>1465</c:v>
                </c:pt>
              </c:numCache>
            </c:numRef>
          </c:val>
          <c:extLst xmlns:c16r2="http://schemas.microsoft.com/office/drawing/2015/06/chart">
            <c:ext xmlns:c16="http://schemas.microsoft.com/office/drawing/2014/chart" uri="{C3380CC4-5D6E-409C-BE32-E72D297353CC}">
              <c16:uniqueId val="{00000001-1F07-44EC-9F2B-561FC66C68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3188</c:v>
                </c:pt>
                <c:pt idx="1">
                  <c:v>3247</c:v>
                </c:pt>
                <c:pt idx="2">
                  <c:v>3191</c:v>
                </c:pt>
              </c:numCache>
            </c:numRef>
          </c:val>
          <c:extLst xmlns:c16r2="http://schemas.microsoft.com/office/drawing/2015/06/chart">
            <c:ext xmlns:c16="http://schemas.microsoft.com/office/drawing/2014/chart" uri="{C3380CC4-5D6E-409C-BE32-E72D297353CC}">
              <c16:uniqueId val="{00000002-1F07-44EC-9F2B-561FC66C68D0}"/>
            </c:ext>
          </c:extLst>
        </c:ser>
        <c:dLbls>
          <c:showLegendKey val="0"/>
          <c:showVal val="0"/>
          <c:showCatName val="0"/>
          <c:showSerName val="0"/>
          <c:showPercent val="0"/>
          <c:showBubbleSize val="0"/>
        </c:dLbls>
        <c:gapWidth val="120"/>
        <c:overlap val="100"/>
        <c:axId val="404216040"/>
        <c:axId val="404218000"/>
      </c:barChart>
      <c:catAx>
        <c:axId val="40421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218000"/>
        <c:crosses val="autoZero"/>
        <c:auto val="1"/>
        <c:lblAlgn val="ctr"/>
        <c:lblOffset val="100"/>
        <c:tickLblSkip val="1"/>
        <c:tickMarkSkip val="1"/>
        <c:noMultiLvlLbl val="0"/>
      </c:catAx>
      <c:valAx>
        <c:axId val="40421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21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39-4410-BC46-54C1248DF747}"/>
                </c:ext>
                <c:ext xmlns:c15="http://schemas.microsoft.com/office/drawing/2012/chart" uri="{CE6537A1-D6FC-4f65-9D91-7224C49458BB}">
                  <c15:dlblFieldTable>
                    <c15:dlblFTEntry>
                      <c15:txfldGUID>{2D6688F1-2942-4135-8F76-E6905175858D}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39-4410-BC46-54C1248DF747}"/>
                </c:ext>
                <c:ext xmlns:c15="http://schemas.microsoft.com/office/drawing/2012/chart" uri="{CE6537A1-D6FC-4f65-9D91-7224C49458BB}">
                  <c15:dlblFieldTable>
                    <c15:dlblFTEntry>
                      <c15:txfldGUID>{1AEC7C95-1559-4575-AB78-B645E3D6C359}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39-4410-BC46-54C1248DF747}"/>
                </c:ext>
                <c:ext xmlns:c15="http://schemas.microsoft.com/office/drawing/2012/chart" uri="{CE6537A1-D6FC-4f65-9D91-7224C49458BB}">
                  <c15:dlblFieldTable>
                    <c15:dlblFTEntry>
                      <c15:txfldGUID>{6480C9FC-2F83-4493-A166-6F4E52C2DCEC}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39-4410-BC46-54C1248DF747}"/>
                </c:ext>
                <c:ext xmlns:c15="http://schemas.microsoft.com/office/drawing/2012/chart" uri="{CE6537A1-D6FC-4f65-9D91-7224C49458BB}">
                  <c15:dlblFieldTable>
                    <c15:dlblFTEntry>
                      <c15:txfldGUID>{F616AA4C-4D9A-4B76-B7A2-FCDCD26339F7}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39-4410-BC46-54C1248DF747}"/>
                </c:ext>
                <c:ext xmlns:c15="http://schemas.microsoft.com/office/drawing/2012/chart" uri="{CE6537A1-D6FC-4f65-9D91-7224C49458BB}">
                  <c15:dlblFieldTable>
                    <c15:dlblFTEntry>
                      <c15:txfldGUID>{74C47B33-3B1C-41F4-B6C5-ECD2DB1BE2A4}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39-4410-BC46-54C1248DF747}"/>
                </c:ext>
                <c:ext xmlns:c15="http://schemas.microsoft.com/office/drawing/2012/chart" uri="{CE6537A1-D6FC-4f65-9D91-7224C49458BB}">
                  <c15:dlblFieldTable>
                    <c15:dlblFTEntry>
                      <c15:txfldGUID>{C84953F5-BFEF-4427-89A5-4DCDF8174CFF}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39-4410-BC46-54C1248DF747}"/>
                </c:ext>
                <c:ext xmlns:c15="http://schemas.microsoft.com/office/drawing/2012/chart" uri="{CE6537A1-D6FC-4f65-9D91-7224C49458BB}">
                  <c15:dlblFieldTable>
                    <c15:dlblFTEntry>
                      <c15:txfldGUID>{7C044924-D84A-434E-B518-FF547CE90DF4}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39-4410-BC46-54C1248DF747}"/>
                </c:ext>
                <c:ext xmlns:c15="http://schemas.microsoft.com/office/drawing/2012/chart" uri="{CE6537A1-D6FC-4f65-9D91-7224C49458BB}">
                  <c15:dlblFieldTable>
                    <c15:dlblFTEntry>
                      <c15:txfldGUID>{1A83C54C-817E-422C-B059-4E0F41516A4A}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39-4410-BC46-54C1248DF747}"/>
                </c:ext>
                <c:ext xmlns:c15="http://schemas.microsoft.com/office/drawing/2012/chart" uri="{CE6537A1-D6FC-4f65-9D91-7224C49458BB}">
                  <c15:dlblFieldTable>
                    <c15:dlblFTEntry>
                      <c15:txfldGUID>{3F110E17-8838-47BD-A385-D8D08364F4D6}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42.3</c:v>
                </c:pt>
                <c:pt idx="24">
                  <c:v>57.8</c:v>
                </c:pt>
                <c:pt idx="32">
                  <c:v>59.4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039-4410-BC46-54C1248DF7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39-4410-BC46-54C1248DF747}"/>
                </c:ext>
                <c:ext xmlns:c15="http://schemas.microsoft.com/office/drawing/2012/chart" uri="{CE6537A1-D6FC-4f65-9D91-7224C49458BB}">
                  <c15:dlblFieldTable>
                    <c15:dlblFTEntry>
                      <c15:txfldGUID>{C94AD5C1-8BEB-4E95-A799-430A84980D09}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39-4410-BC46-54C1248DF747}"/>
                </c:ext>
                <c:ext xmlns:c15="http://schemas.microsoft.com/office/drawing/2012/chart" uri="{CE6537A1-D6FC-4f65-9D91-7224C49458BB}">
                  <c15:dlblFieldTable>
                    <c15:dlblFTEntry>
                      <c15:txfldGUID>{EC3E0F62-A3A2-42BA-B779-AAB6C2BBD4DB}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39-4410-BC46-54C1248DF747}"/>
                </c:ext>
                <c:ext xmlns:c15="http://schemas.microsoft.com/office/drawing/2012/chart" uri="{CE6537A1-D6FC-4f65-9D91-7224C49458BB}">
                  <c15:dlblFieldTable>
                    <c15:dlblFTEntry>
                      <c15:txfldGUID>{6DBCABDA-4548-4351-8EEF-14ABD8C73524}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39-4410-BC46-54C1248DF747}"/>
                </c:ext>
                <c:ext xmlns:c15="http://schemas.microsoft.com/office/drawing/2012/chart" uri="{CE6537A1-D6FC-4f65-9D91-7224C49458BB}">
                  <c15:dlblFieldTable>
                    <c15:dlblFTEntry>
                      <c15:txfldGUID>{7F967B5F-FCCC-436B-AB18-5CCDF0B41AD1}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39-4410-BC46-54C1248DF747}"/>
                </c:ext>
                <c:ext xmlns:c15="http://schemas.microsoft.com/office/drawing/2012/chart" uri="{CE6537A1-D6FC-4f65-9D91-7224C49458BB}">
                  <c15:dlblFieldTable>
                    <c15:dlblFTEntry>
                      <c15:txfldGUID>{0154B74A-04F0-4ADD-9F65-A6D2DC31A361}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39-4410-BC46-54C1248DF747}"/>
                </c:ext>
                <c:ext xmlns:c15="http://schemas.microsoft.com/office/drawing/2012/chart" uri="{CE6537A1-D6FC-4f65-9D91-7224C49458BB}">
                  <c15:dlblFieldTable>
                    <c15:dlblFTEntry>
                      <c15:txfldGUID>{57B0E3B8-88A3-4350-89A2-45A17EAAE83E}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39-4410-BC46-54C1248DF747}"/>
                </c:ext>
                <c:ext xmlns:c15="http://schemas.microsoft.com/office/drawing/2012/chart" uri="{CE6537A1-D6FC-4f65-9D91-7224C49458BB}">
                  <c15:dlblFieldTable>
                    <c15:dlblFTEntry>
                      <c15:txfldGUID>{6D518DDD-924B-4F8E-98ED-5CE1A081CD20}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39-4410-BC46-54C1248DF747}"/>
                </c:ext>
                <c:ext xmlns:c15="http://schemas.microsoft.com/office/drawing/2012/chart" uri="{CE6537A1-D6FC-4f65-9D91-7224C49458BB}">
                  <c15:dlblFieldTable>
                    <c15:dlblFTEntry>
                      <c15:txfldGUID>{CD1106E1-6C8C-425C-B6D9-027DBDCF7713}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39-4410-BC46-54C1248DF747}"/>
                </c:ext>
                <c:ext xmlns:c15="http://schemas.microsoft.com/office/drawing/2012/chart" uri="{CE6537A1-D6FC-4f65-9D91-7224C49458BB}">
                  <c15:dlblFieldTable>
                    <c15:dlblFTEntry>
                      <c15:txfldGUID>{EBA3E36A-B7A9-4360-B6E5-08AB22C7DB4B}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039-4410-BC46-54C1248DF747}"/>
            </c:ext>
          </c:extLst>
        </c:ser>
        <c:dLbls>
          <c:showLegendKey val="0"/>
          <c:showVal val="1"/>
          <c:showCatName val="0"/>
          <c:showSerName val="0"/>
          <c:showPercent val="0"/>
          <c:showBubbleSize val="0"/>
        </c:dLbls>
        <c:axId val="404211336"/>
        <c:axId val="404216432"/>
      </c:scatterChart>
      <c:valAx>
        <c:axId val="404211336"/>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16432"/>
        <c:crosses val="autoZero"/>
        <c:crossBetween val="midCat"/>
      </c:valAx>
      <c:valAx>
        <c:axId val="4042164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11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30-45EB-B3A5-1159E8653098}"/>
                </c:ext>
                <c:ext xmlns:c15="http://schemas.microsoft.com/office/drawing/2012/chart" uri="{CE6537A1-D6FC-4f65-9D91-7224C49458BB}">
                  <c15:dlblFieldTable>
                    <c15:dlblFTEntry>
                      <c15:txfldGUID>{3E53634F-B517-43FA-8428-10A4115CB173}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30-45EB-B3A5-1159E8653098}"/>
                </c:ext>
                <c:ext xmlns:c15="http://schemas.microsoft.com/office/drawing/2012/chart" uri="{CE6537A1-D6FC-4f65-9D91-7224C49458BB}">
                  <c15:dlblFieldTable>
                    <c15:dlblFTEntry>
                      <c15:txfldGUID>{2F08F8BF-4D79-4714-B0E4-95A6B3E90EB9}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30-45EB-B3A5-1159E8653098}"/>
                </c:ext>
                <c:ext xmlns:c15="http://schemas.microsoft.com/office/drawing/2012/chart" uri="{CE6537A1-D6FC-4f65-9D91-7224C49458BB}">
                  <c15:dlblFieldTable>
                    <c15:dlblFTEntry>
                      <c15:txfldGUID>{E9FE7384-D1A5-4AA6-91BC-969A4E86D436}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30-45EB-B3A5-1159E8653098}"/>
                </c:ext>
                <c:ext xmlns:c15="http://schemas.microsoft.com/office/drawing/2012/chart" uri="{CE6537A1-D6FC-4f65-9D91-7224C49458BB}">
                  <c15:dlblFieldTable>
                    <c15:dlblFTEntry>
                      <c15:txfldGUID>{6B422991-7CE1-4A6D-8242-2924DB7C578F}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30-45EB-B3A5-1159E8653098}"/>
                </c:ext>
                <c:ext xmlns:c15="http://schemas.microsoft.com/office/drawing/2012/chart" uri="{CE6537A1-D6FC-4f65-9D91-7224C49458BB}">
                  <c15:dlblFieldTable>
                    <c15:dlblFTEntry>
                      <c15:txfldGUID>{3F69FE07-8BC1-4C54-8A21-E93D9E446475}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30-45EB-B3A5-1159E8653098}"/>
                </c:ext>
                <c:ext xmlns:c15="http://schemas.microsoft.com/office/drawing/2012/chart" uri="{CE6537A1-D6FC-4f65-9D91-7224C49458BB}">
                  <c15:dlblFieldTable>
                    <c15:dlblFTEntry>
                      <c15:txfldGUID>{8254AA75-3612-4765-9490-FB5235E7D2C7}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30-45EB-B3A5-1159E8653098}"/>
                </c:ext>
                <c:ext xmlns:c15="http://schemas.microsoft.com/office/drawing/2012/chart" uri="{CE6537A1-D6FC-4f65-9D91-7224C49458BB}">
                  <c15:dlblFieldTable>
                    <c15:dlblFTEntry>
                      <c15:txfldGUID>{35ED6ACC-E3EC-435D-89F5-6DE082E4767E}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30-45EB-B3A5-1159E8653098}"/>
                </c:ext>
                <c:ext xmlns:c15="http://schemas.microsoft.com/office/drawing/2012/chart" uri="{CE6537A1-D6FC-4f65-9D91-7224C49458BB}">
                  <c15:dlblFieldTable>
                    <c15:dlblFTEntry>
                      <c15:txfldGUID>{BE2F6FF3-B371-4F75-9F2F-AC06ADD4CB22}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30-45EB-B3A5-1159E8653098}"/>
                </c:ext>
                <c:ext xmlns:c15="http://schemas.microsoft.com/office/drawing/2012/chart" uri="{CE6537A1-D6FC-4f65-9D91-7224C49458BB}">
                  <c15:dlblFieldTable>
                    <c15:dlblFTEntry>
                      <c15:txfldGUID>{8C77885C-C3C3-4DA7-8892-83CBC3415A5A}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6.6</c:v>
                </c:pt>
                <c:pt idx="24">
                  <c:v>6.8</c:v>
                </c:pt>
                <c:pt idx="32">
                  <c:v>7.3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E30-45EB-B3A5-1159E86530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30-45EB-B3A5-1159E8653098}"/>
                </c:ext>
                <c:ext xmlns:c15="http://schemas.microsoft.com/office/drawing/2012/chart" uri="{CE6537A1-D6FC-4f65-9D91-7224C49458BB}">
                  <c15:dlblFieldTable>
                    <c15:dlblFTEntry>
                      <c15:txfldGUID>{26417F72-DAF6-4DDE-89E0-DE34AEFF4816}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30-45EB-B3A5-1159E8653098}"/>
                </c:ext>
                <c:ext xmlns:c15="http://schemas.microsoft.com/office/drawing/2012/chart" uri="{CE6537A1-D6FC-4f65-9D91-7224C49458BB}">
                  <c15:dlblFieldTable>
                    <c15:dlblFTEntry>
                      <c15:txfldGUID>{4BCF0A79-BB42-4249-B6D6-8A6541741038}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30-45EB-B3A5-1159E8653098}"/>
                </c:ext>
                <c:ext xmlns:c15="http://schemas.microsoft.com/office/drawing/2012/chart" uri="{CE6537A1-D6FC-4f65-9D91-7224C49458BB}">
                  <c15:dlblFieldTable>
                    <c15:dlblFTEntry>
                      <c15:txfldGUID>{C741994E-4CF9-4404-9942-3BB5E502C1EB}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30-45EB-B3A5-1159E8653098}"/>
                </c:ext>
                <c:ext xmlns:c15="http://schemas.microsoft.com/office/drawing/2012/chart" uri="{CE6537A1-D6FC-4f65-9D91-7224C49458BB}">
                  <c15:dlblFieldTable>
                    <c15:dlblFTEntry>
                      <c15:txfldGUID>{C3960C33-6039-48A4-8999-622600D59E32}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30-45EB-B3A5-1159E8653098}"/>
                </c:ext>
                <c:ext xmlns:c15="http://schemas.microsoft.com/office/drawing/2012/chart" uri="{CE6537A1-D6FC-4f65-9D91-7224C49458BB}">
                  <c15:dlblFieldTable>
                    <c15:dlblFTEntry>
                      <c15:txfldGUID>{7C26AA6B-5575-4640-B961-F459ED6E2869}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30-45EB-B3A5-1159E8653098}"/>
                </c:ext>
                <c:ext xmlns:c15="http://schemas.microsoft.com/office/drawing/2012/chart" uri="{CE6537A1-D6FC-4f65-9D91-7224C49458BB}">
                  <c15:dlblFieldTable>
                    <c15:dlblFTEntry>
                      <c15:txfldGUID>{AA87A8DC-C339-44EE-8102-6B30D69EE281}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30-45EB-B3A5-1159E8653098}"/>
                </c:ext>
                <c:ext xmlns:c15="http://schemas.microsoft.com/office/drawing/2012/chart" uri="{CE6537A1-D6FC-4f65-9D91-7224C49458BB}">
                  <c15:dlblFieldTable>
                    <c15:dlblFTEntry>
                      <c15:txfldGUID>{5ECCC7E0-2789-4858-B4CF-DDE2F53E0F72}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30-45EB-B3A5-1159E8653098}"/>
                </c:ext>
                <c:ext xmlns:c15="http://schemas.microsoft.com/office/drawing/2012/chart" uri="{CE6537A1-D6FC-4f65-9D91-7224C49458BB}">
                  <c15:dlblFieldTable>
                    <c15:dlblFTEntry>
                      <c15:txfldGUID>{9DBCDB48-DF17-41C8-AC47-1653AFECD652}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30-45EB-B3A5-1159E8653098}"/>
                </c:ext>
                <c:ext xmlns:c15="http://schemas.microsoft.com/office/drawing/2012/chart" uri="{CE6537A1-D6FC-4f65-9D91-7224C49458BB}">
                  <c15:dlblFieldTable>
                    <c15:dlblFTEntry>
                      <c15:txfldGUID>{65FB00AA-0ECB-4C89-9510-BE803E24974C}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E30-45EB-B3A5-1159E8653098}"/>
            </c:ext>
          </c:extLst>
        </c:ser>
        <c:dLbls>
          <c:showLegendKey val="0"/>
          <c:showVal val="1"/>
          <c:showCatName val="0"/>
          <c:showSerName val="0"/>
          <c:showPercent val="0"/>
          <c:showBubbleSize val="0"/>
        </c:dLbls>
        <c:axId val="404218392"/>
        <c:axId val="404212120"/>
      </c:scatterChart>
      <c:valAx>
        <c:axId val="404218392"/>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12120"/>
        <c:crosses val="autoZero"/>
        <c:crossBetween val="midCat"/>
      </c:valAx>
      <c:valAx>
        <c:axId val="404212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18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元利償還金等は同程度で推移しているが、過疎債など交付税措置のある有利な起債を借り入れしているため実質公債費については横ばいとなってる。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起債の償還終了や後年度財源措置のある起債の借入、</a:t>
          </a:r>
          <a:endParaRPr lang="ja-JP" altLang="ja-JP" sz="1400">
            <a:effectLst/>
          </a:endParaRPr>
        </a:p>
        <a:p>
          <a:pPr rtl="0"/>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北海道陸別町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地方交付税の減少による、財源不足を基金の取り崩しで調整してるため減少傾向にある。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基金の取り崩しによる、財政運営が続くことが予想されるなか、歳出の抑制に努め、基金全体で</a:t>
          </a:r>
          <a:r>
            <a:rPr kumimoji="1" lang="ja-JP" altLang="ja-JP" sz="1100">
              <a:solidFill>
                <a:schemeClr val="dk1"/>
              </a:solidFill>
              <a:effectLst/>
              <a:latin typeface="+mn-lt"/>
              <a:ea typeface="+mn-ea"/>
              <a:cs typeface="+mn-cs"/>
            </a:rPr>
            <a:t>大規模な災害などによる財政出動に備えて、現時点の規模を維持する事とする。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陸別町ふるさと整備基金：まちづくりの整備の推進し豊かなまちづくりをすすめる。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陸別町いきいき産業支援基金：町の産業を推進するため、町民との共同で歩み続けるための施策の推進。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陸別町ふるさと銀河線跡地活用等振興基金：第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セクター鉄道「ふるさと銀河線」廃止後の鉄道跡地の整備、地域交通の利用促進。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陸別町ふるさと銀河線跡地活用等振興基金：ふるさと銀河線代替バスの利用促進事業のために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百万円、ふるさと銀河線りくべつ鉄道事業のためにに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公共施設等維持管理基金：ふるさと交流センター、保健センターの大規模改修等の事業に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a:t>
          </a:r>
          <a:r>
            <a:rPr kumimoji="1" lang="ja-JP" altLang="en-US" sz="1100">
              <a:solidFill>
                <a:schemeClr val="dk1"/>
              </a:solidFill>
              <a:effectLst/>
              <a:latin typeface="+mn-lt"/>
              <a:ea typeface="+mn-ea"/>
              <a:cs typeface="+mn-cs"/>
            </a:rPr>
            <a:t>のために取り崩しを行う。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陸別町公共施設維持管理基金：公共施設営繕計画に基づき実施する大規模改修のために取り崩しを行う。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地方交付税の減額を補うために基金の取り崩しを行っている。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歳出の抑制に努め、基金の取り崩しを最小限に抑える。毎年の決算上預金の積立を考慮しても、減少が予想されるが、大規模な災害などによる財政出動に備えて、現時点の規模を維持する事とする。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地方交付税の減額による、一般財源の縮小により、公債費の負担が大きくなる事が予想され、起債償還に、基金を取り崩して財源とする。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ほぼ同水準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庁舎や保健センター・診療所、学校施設などの大型施設が比較的建て替え新築から年数が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経過しているが、現時点では建て替え等の計画はないので、償却率は微増していく。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6" name="楕円 85"/>
        <xdr:cNvSpPr/>
      </xdr:nvSpPr>
      <xdr:spPr>
        <a:xfrm>
          <a:off x="47117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87" name="有形固定資産減価償却率該当値テキスト"/>
        <xdr:cNvSpPr txBox="1"/>
      </xdr:nvSpPr>
      <xdr:spPr>
        <a:xfrm>
          <a:off x="4813300" y="54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8" name="楕円 87"/>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29</xdr:row>
      <xdr:rowOff>8255</xdr:rowOff>
    </xdr:to>
    <xdr:cxnSp macro="">
      <xdr:nvCxnSpPr>
        <xdr:cNvPr id="89" name="直線コネクタ 88"/>
        <xdr:cNvCxnSpPr/>
      </xdr:nvCxnSpPr>
      <xdr:spPr>
        <a:xfrm flipV="1">
          <a:off x="4051300" y="569425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847</xdr:rowOff>
    </xdr:from>
    <xdr:to>
      <xdr:col>15</xdr:col>
      <xdr:colOff>187325</xdr:colOff>
      <xdr:row>32</xdr:row>
      <xdr:rowOff>102447</xdr:rowOff>
    </xdr:to>
    <xdr:sp macro="" textlink="">
      <xdr:nvSpPr>
        <xdr:cNvPr id="90" name="楕円 89"/>
        <xdr:cNvSpPr/>
      </xdr:nvSpPr>
      <xdr:spPr>
        <a:xfrm>
          <a:off x="3238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32</xdr:row>
      <xdr:rowOff>51647</xdr:rowOff>
    </xdr:to>
    <xdr:cxnSp macro="">
      <xdr:nvCxnSpPr>
        <xdr:cNvPr id="91" name="直線コネクタ 90"/>
        <xdr:cNvCxnSpPr/>
      </xdr:nvCxnSpPr>
      <xdr:spPr>
        <a:xfrm flipV="1">
          <a:off x="3289300" y="5751830"/>
          <a:ext cx="762000" cy="5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4"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93574</xdr:rowOff>
    </xdr:from>
    <xdr:ext cx="405111" cy="259045"/>
    <xdr:sp macro="" textlink="">
      <xdr:nvSpPr>
        <xdr:cNvPr id="95" name="n_2mainValue有形固定資産減価償却率"/>
        <xdr:cNvSpPr txBox="1"/>
      </xdr:nvSpPr>
      <xdr:spPr>
        <a:xfrm>
          <a:off x="3086744" y="63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残高が起債残高と均衡する額となっている。類似団体と比べ職員数が多く人件費が高い状況にあり、財政調整基金の取り崩しを行って、行政運営をする状況が続きことが予想され、債務消化可能年数が上昇する要因があるため、各種経費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43997</xdr:rowOff>
    </xdr:from>
    <xdr:to>
      <xdr:col>76</xdr:col>
      <xdr:colOff>73025</xdr:colOff>
      <xdr:row>34</xdr:row>
      <xdr:rowOff>145597</xdr:rowOff>
    </xdr:to>
    <xdr:sp macro="" textlink="">
      <xdr:nvSpPr>
        <xdr:cNvPr id="138" name="楕円 137"/>
        <xdr:cNvSpPr/>
      </xdr:nvSpPr>
      <xdr:spPr>
        <a:xfrm>
          <a:off x="14744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130374</xdr:rowOff>
    </xdr:from>
    <xdr:ext cx="340478" cy="259045"/>
    <xdr:sp macro="" textlink="">
      <xdr:nvSpPr>
        <xdr:cNvPr id="139" name="債務償還可能年数該当値テキスト"/>
        <xdr:cNvSpPr txBox="1"/>
      </xdr:nvSpPr>
      <xdr:spPr>
        <a:xfrm>
          <a:off x="14846300" y="65597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0" name="楕円 69"/>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1" name="【道路】&#10;有形固定資産減価償却率該当値テキスト"/>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2" name="楕円 71"/>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167640</xdr:rowOff>
    </xdr:to>
    <xdr:cxnSp macro="">
      <xdr:nvCxnSpPr>
        <xdr:cNvPr id="73" name="直線コネクタ 72"/>
        <xdr:cNvCxnSpPr/>
      </xdr:nvCxnSpPr>
      <xdr:spPr>
        <a:xfrm flipV="1">
          <a:off x="3797300" y="647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4" name="楕円 73"/>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34290</xdr:rowOff>
    </xdr:to>
    <xdr:cxnSp macro="">
      <xdr:nvCxnSpPr>
        <xdr:cNvPr id="75" name="直線コネクタ 74"/>
        <xdr:cNvCxnSpPr/>
      </xdr:nvCxnSpPr>
      <xdr:spPr>
        <a:xfrm flipV="1">
          <a:off x="2908300" y="6511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8"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9" name="n_2main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126257</xdr:rowOff>
    </xdr:from>
    <xdr:to>
      <xdr:col>55</xdr:col>
      <xdr:colOff>50800</xdr:colOff>
      <xdr:row>41</xdr:row>
      <xdr:rowOff>56407</xdr:rowOff>
    </xdr:to>
    <xdr:sp macro="" textlink="">
      <xdr:nvSpPr>
        <xdr:cNvPr id="117" name="楕円 116"/>
        <xdr:cNvSpPr/>
      </xdr:nvSpPr>
      <xdr:spPr>
        <a:xfrm>
          <a:off x="10426700" y="69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149134</xdr:rowOff>
    </xdr:from>
    <xdr:ext cx="599010" cy="259045"/>
    <xdr:sp macro="" textlink="">
      <xdr:nvSpPr>
        <xdr:cNvPr id="118" name="【道路】&#10;一人当たり延長該当値テキスト"/>
        <xdr:cNvSpPr txBox="1"/>
      </xdr:nvSpPr>
      <xdr:spPr>
        <a:xfrm>
          <a:off x="10515600" y="683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131059</xdr:rowOff>
    </xdr:from>
    <xdr:to>
      <xdr:col>50</xdr:col>
      <xdr:colOff>165100</xdr:colOff>
      <xdr:row>41</xdr:row>
      <xdr:rowOff>61209</xdr:rowOff>
    </xdr:to>
    <xdr:sp macro="" textlink="">
      <xdr:nvSpPr>
        <xdr:cNvPr id="119" name="楕円 118"/>
        <xdr:cNvSpPr/>
      </xdr:nvSpPr>
      <xdr:spPr>
        <a:xfrm>
          <a:off x="9588500" y="69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5607</xdr:rowOff>
    </xdr:from>
    <xdr:to>
      <xdr:col>55</xdr:col>
      <xdr:colOff>0</xdr:colOff>
      <xdr:row>41</xdr:row>
      <xdr:rowOff>10409</xdr:rowOff>
    </xdr:to>
    <xdr:cxnSp macro="">
      <xdr:nvCxnSpPr>
        <xdr:cNvPr id="120" name="直線コネクタ 119"/>
        <xdr:cNvCxnSpPr/>
      </xdr:nvCxnSpPr>
      <xdr:spPr>
        <a:xfrm flipV="1">
          <a:off x="9639300" y="7035057"/>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134272</xdr:rowOff>
    </xdr:from>
    <xdr:to>
      <xdr:col>46</xdr:col>
      <xdr:colOff>38100</xdr:colOff>
      <xdr:row>41</xdr:row>
      <xdr:rowOff>64422</xdr:rowOff>
    </xdr:to>
    <xdr:sp macro="" textlink="">
      <xdr:nvSpPr>
        <xdr:cNvPr id="121" name="楕円 120"/>
        <xdr:cNvSpPr/>
      </xdr:nvSpPr>
      <xdr:spPr>
        <a:xfrm>
          <a:off x="8699500" y="6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10409</xdr:rowOff>
    </xdr:from>
    <xdr:to>
      <xdr:col>50</xdr:col>
      <xdr:colOff>114300</xdr:colOff>
      <xdr:row>41</xdr:row>
      <xdr:rowOff>13622</xdr:rowOff>
    </xdr:to>
    <xdr:cxnSp macro="">
      <xdr:nvCxnSpPr>
        <xdr:cNvPr id="122" name="直線コネクタ 121"/>
        <xdr:cNvCxnSpPr/>
      </xdr:nvCxnSpPr>
      <xdr:spPr>
        <a:xfrm flipV="1">
          <a:off x="8750300" y="7039859"/>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77736</xdr:rowOff>
    </xdr:from>
    <xdr:ext cx="599010" cy="259045"/>
    <xdr:sp macro="" textlink="">
      <xdr:nvSpPr>
        <xdr:cNvPr id="125" name="n_1mainValue【道路】&#10;一人当たり延長"/>
        <xdr:cNvSpPr txBox="1"/>
      </xdr:nvSpPr>
      <xdr:spPr>
        <a:xfrm>
          <a:off x="9327094" y="6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80949</xdr:rowOff>
    </xdr:from>
    <xdr:ext cx="599010" cy="259045"/>
    <xdr:sp macro="" textlink="">
      <xdr:nvSpPr>
        <xdr:cNvPr id="126" name="n_2mainValue【道路】&#10;一人当たり延長"/>
        <xdr:cNvSpPr txBox="1"/>
      </xdr:nvSpPr>
      <xdr:spPr>
        <a:xfrm>
          <a:off x="8450794" y="67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167" name="直線コネクタ 166"/>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168"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169" name="直線コネクタ 168"/>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172"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173" name="フローチャート: 判断 172"/>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174" name="フローチャート: 判断 173"/>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175" name="フローチャート: 判断 17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181" name="楕円 180"/>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40657</xdr:rowOff>
    </xdr:from>
    <xdr:ext cx="405111" cy="259045"/>
    <xdr:sp macro="" textlink="">
      <xdr:nvSpPr>
        <xdr:cNvPr id="182" name="【公営住宅】&#10;有形固定資産減価償却率該当値テキスト"/>
        <xdr:cNvSpPr txBox="1"/>
      </xdr:nvSpPr>
      <xdr:spPr>
        <a:xfrm>
          <a:off x="4673600"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183" name="楕円 182"/>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85725</xdr:rowOff>
    </xdr:to>
    <xdr:cxnSp macro="">
      <xdr:nvCxnSpPr>
        <xdr:cNvPr id="184" name="直線コネクタ 183"/>
        <xdr:cNvCxnSpPr/>
      </xdr:nvCxnSpPr>
      <xdr:spPr>
        <a:xfrm flipV="1">
          <a:off x="3797300" y="14127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185" name="楕円 184"/>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118111</xdr:rowOff>
    </xdr:to>
    <xdr:cxnSp macro="">
      <xdr:nvCxnSpPr>
        <xdr:cNvPr id="186" name="直線コネクタ 185"/>
        <xdr:cNvCxnSpPr/>
      </xdr:nvCxnSpPr>
      <xdr:spPr>
        <a:xfrm flipV="1">
          <a:off x="2908300" y="141446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187"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188"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153052</xdr:rowOff>
    </xdr:from>
    <xdr:ext cx="405111" cy="259045"/>
    <xdr:sp macro="" textlink="">
      <xdr:nvSpPr>
        <xdr:cNvPr id="189" name="n_1main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190" name="n_2mainValue【公営住宅】&#10;有形固定資産減価償却率"/>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04" name="テキスト ボックス 203"/>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06" name="テキスト ボックス 20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08" name="テキスト ボックス 20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10" name="テキスト ボックス 20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2" name="テキスト ボックス 21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14" name="直線コネクタ 213"/>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15"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16" name="直線コネクタ 215"/>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17"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18" name="直線コネクタ 217"/>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19"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20" name="フローチャート: 判断 219"/>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21" name="フローチャート: 判断 220"/>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22" name="フローチャート: 判断 221"/>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128612</xdr:rowOff>
    </xdr:from>
    <xdr:to>
      <xdr:col>55</xdr:col>
      <xdr:colOff>50800</xdr:colOff>
      <xdr:row>85</xdr:row>
      <xdr:rowOff>58762</xdr:rowOff>
    </xdr:to>
    <xdr:sp macro="" textlink="">
      <xdr:nvSpPr>
        <xdr:cNvPr id="228" name="楕円 227"/>
        <xdr:cNvSpPr/>
      </xdr:nvSpPr>
      <xdr:spPr>
        <a:xfrm>
          <a:off x="10426700" y="145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151489</xdr:rowOff>
    </xdr:from>
    <xdr:ext cx="469744" cy="259045"/>
    <xdr:sp macro="" textlink="">
      <xdr:nvSpPr>
        <xdr:cNvPr id="229" name="【公営住宅】&#10;一人当たり面積該当値テキスト"/>
        <xdr:cNvSpPr txBox="1"/>
      </xdr:nvSpPr>
      <xdr:spPr>
        <a:xfrm>
          <a:off x="10515600" y="1438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134823</xdr:rowOff>
    </xdr:from>
    <xdr:to>
      <xdr:col>50</xdr:col>
      <xdr:colOff>165100</xdr:colOff>
      <xdr:row>85</xdr:row>
      <xdr:rowOff>64973</xdr:rowOff>
    </xdr:to>
    <xdr:sp macro="" textlink="">
      <xdr:nvSpPr>
        <xdr:cNvPr id="230" name="楕円 229"/>
        <xdr:cNvSpPr/>
      </xdr:nvSpPr>
      <xdr:spPr>
        <a:xfrm>
          <a:off x="9588500" y="14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7962</xdr:rowOff>
    </xdr:from>
    <xdr:to>
      <xdr:col>55</xdr:col>
      <xdr:colOff>0</xdr:colOff>
      <xdr:row>85</xdr:row>
      <xdr:rowOff>14173</xdr:rowOff>
    </xdr:to>
    <xdr:cxnSp macro="">
      <xdr:nvCxnSpPr>
        <xdr:cNvPr id="231" name="直線コネクタ 230"/>
        <xdr:cNvCxnSpPr/>
      </xdr:nvCxnSpPr>
      <xdr:spPr>
        <a:xfrm flipV="1">
          <a:off x="9639300" y="14581212"/>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141415</xdr:rowOff>
    </xdr:from>
    <xdr:to>
      <xdr:col>46</xdr:col>
      <xdr:colOff>38100</xdr:colOff>
      <xdr:row>85</xdr:row>
      <xdr:rowOff>71565</xdr:rowOff>
    </xdr:to>
    <xdr:sp macro="" textlink="">
      <xdr:nvSpPr>
        <xdr:cNvPr id="232" name="楕円 231"/>
        <xdr:cNvSpPr/>
      </xdr:nvSpPr>
      <xdr:spPr>
        <a:xfrm>
          <a:off x="8699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14173</xdr:rowOff>
    </xdr:from>
    <xdr:to>
      <xdr:col>50</xdr:col>
      <xdr:colOff>114300</xdr:colOff>
      <xdr:row>85</xdr:row>
      <xdr:rowOff>20765</xdr:rowOff>
    </xdr:to>
    <xdr:cxnSp macro="">
      <xdr:nvCxnSpPr>
        <xdr:cNvPr id="233" name="直線コネクタ 232"/>
        <xdr:cNvCxnSpPr/>
      </xdr:nvCxnSpPr>
      <xdr:spPr>
        <a:xfrm flipV="1">
          <a:off x="8750300" y="14587423"/>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34"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35"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81500</xdr:rowOff>
    </xdr:from>
    <xdr:ext cx="469744" cy="259045"/>
    <xdr:sp macro="" textlink="">
      <xdr:nvSpPr>
        <xdr:cNvPr id="236" name="n_1mainValue【公営住宅】&#10;一人当たり面積"/>
        <xdr:cNvSpPr txBox="1"/>
      </xdr:nvSpPr>
      <xdr:spPr>
        <a:xfrm>
          <a:off x="9391727" y="143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88092</xdr:rowOff>
    </xdr:from>
    <xdr:ext cx="469744" cy="259045"/>
    <xdr:sp macro="" textlink="">
      <xdr:nvSpPr>
        <xdr:cNvPr id="237" name="n_2mainValue【公営住宅】&#10;一人当たり面積"/>
        <xdr:cNvSpPr txBox="1"/>
      </xdr:nvSpPr>
      <xdr:spPr>
        <a:xfrm>
          <a:off x="8515427" y="143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4" name="直線コネクタ 2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5" name="テキスト ボックス 2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6" name="直線コネクタ 2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7" name="テキスト ボックス 2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8" name="直線コネクタ 2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9" name="テキスト ボックス 2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0" name="直線コネクタ 2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1" name="テキスト ボックス 2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2" name="直線コネクタ 2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3" name="テキスト ボックス 2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4" name="直線コネクタ 2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5" name="テキスト ボックス 2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9" name="直線コネクタ 27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8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1" name="直線コネクタ 28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3" name="直線コネクタ 28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284"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85" name="フローチャート: 判断 284"/>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286" name="フローチャート: 判断 285"/>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87" name="フローチャート: 判断 28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7439</xdr:rowOff>
    </xdr:from>
    <xdr:to>
      <xdr:col>85</xdr:col>
      <xdr:colOff>177800</xdr:colOff>
      <xdr:row>33</xdr:row>
      <xdr:rowOff>109039</xdr:rowOff>
    </xdr:to>
    <xdr:sp macro="" textlink="">
      <xdr:nvSpPr>
        <xdr:cNvPr id="293" name="楕円 292"/>
        <xdr:cNvSpPr/>
      </xdr:nvSpPr>
      <xdr:spPr>
        <a:xfrm>
          <a:off x="16268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93816</xdr:rowOff>
    </xdr:from>
    <xdr:ext cx="405111" cy="259045"/>
    <xdr:sp macro="" textlink="">
      <xdr:nvSpPr>
        <xdr:cNvPr id="294" name="【認定こども園・幼稚園・保育所】&#10;有形固定資産減価償却率該当値テキスト"/>
        <xdr:cNvSpPr txBox="1"/>
      </xdr:nvSpPr>
      <xdr:spPr>
        <a:xfrm>
          <a:off x="163576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295" name="楕円 294"/>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58239</xdr:rowOff>
    </xdr:from>
    <xdr:to>
      <xdr:col>85</xdr:col>
      <xdr:colOff>127000</xdr:colOff>
      <xdr:row>33</xdr:row>
      <xdr:rowOff>133350</xdr:rowOff>
    </xdr:to>
    <xdr:cxnSp macro="">
      <xdr:nvCxnSpPr>
        <xdr:cNvPr id="296" name="直線コネクタ 295"/>
        <xdr:cNvCxnSpPr/>
      </xdr:nvCxnSpPr>
      <xdr:spPr>
        <a:xfrm flipV="1">
          <a:off x="15481300" y="571608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157661</xdr:rowOff>
    </xdr:from>
    <xdr:to>
      <xdr:col>76</xdr:col>
      <xdr:colOff>165100</xdr:colOff>
      <xdr:row>34</xdr:row>
      <xdr:rowOff>87811</xdr:rowOff>
    </xdr:to>
    <xdr:sp macro="" textlink="">
      <xdr:nvSpPr>
        <xdr:cNvPr id="297" name="楕円 296"/>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37011</xdr:rowOff>
    </xdr:to>
    <xdr:cxnSp macro="">
      <xdr:nvCxnSpPr>
        <xdr:cNvPr id="298" name="直線コネクタ 297"/>
        <xdr:cNvCxnSpPr/>
      </xdr:nvCxnSpPr>
      <xdr:spPr>
        <a:xfrm flipV="1">
          <a:off x="14592300" y="579120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29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0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301" name="n_1mainValue【認定こども園・幼稚園・保育所】&#10;有形固定資産減価償却率"/>
        <xdr:cNvSpPr txBox="1"/>
      </xdr:nvSpPr>
      <xdr:spPr>
        <a:xfrm>
          <a:off x="15266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302" name="n_2mainValue【認定こども園・幼稚園・保育所】&#10;有形固定資産減価償却率"/>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3" name="直線コネクタ 3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4" name="テキスト ボックス 3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5" name="直線コネクタ 3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6" name="テキスト ボックス 3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7" name="直線コネクタ 3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8" name="テキスト ボックス 3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9" name="直線コネクタ 3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0" name="テキスト ボックス 3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1" name="直線コネクタ 3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2" name="テキスト ボックス 3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3" name="直線コネクタ 3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4" name="テキスト ボックス 3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26" name="直線コネクタ 32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2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28" name="直線コネクタ 32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2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30" name="直線コネクタ 32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31"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32" name="フローチャート: 判断 33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33" name="フローチャート: 判断 33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34" name="フローチャート: 判断 33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5" name="テキスト ボックス 3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6" name="テキスト ボックス 3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7" name="テキスト ボックス 3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8" name="テキスト ボックス 3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9" name="テキスト ボックス 3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40" name="楕円 339"/>
        <xdr:cNvSpPr/>
      </xdr:nvSpPr>
      <xdr:spPr>
        <a:xfrm>
          <a:off x="22110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163847</xdr:rowOff>
    </xdr:from>
    <xdr:ext cx="469744" cy="259045"/>
    <xdr:sp macro="" textlink="">
      <xdr:nvSpPr>
        <xdr:cNvPr id="341" name="【認定こども園・幼稚園・保育所】&#10;一人当たり面積該当値テキスト"/>
        <xdr:cNvSpPr txBox="1"/>
      </xdr:nvSpPr>
      <xdr:spPr>
        <a:xfrm>
          <a:off x="22199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342" name="楕円 341"/>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76200</xdr:rowOff>
    </xdr:to>
    <xdr:cxnSp macro="">
      <xdr:nvCxnSpPr>
        <xdr:cNvPr id="343" name="直線コネクタ 342"/>
        <xdr:cNvCxnSpPr/>
      </xdr:nvCxnSpPr>
      <xdr:spPr>
        <a:xfrm flipV="1">
          <a:off x="21323300" y="675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33020</xdr:rowOff>
    </xdr:from>
    <xdr:to>
      <xdr:col>107</xdr:col>
      <xdr:colOff>101600</xdr:colOff>
      <xdr:row>39</xdr:row>
      <xdr:rowOff>134620</xdr:rowOff>
    </xdr:to>
    <xdr:sp macro="" textlink="">
      <xdr:nvSpPr>
        <xdr:cNvPr id="344" name="楕円 343"/>
        <xdr:cNvSpPr/>
      </xdr:nvSpPr>
      <xdr:spPr>
        <a:xfrm>
          <a:off x="20383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83820</xdr:rowOff>
    </xdr:to>
    <xdr:cxnSp macro="">
      <xdr:nvCxnSpPr>
        <xdr:cNvPr id="345" name="直線コネクタ 344"/>
        <xdr:cNvCxnSpPr/>
      </xdr:nvCxnSpPr>
      <xdr:spPr>
        <a:xfrm flipV="1">
          <a:off x="20434300" y="676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346"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47"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348"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125747</xdr:rowOff>
    </xdr:from>
    <xdr:ext cx="469744" cy="259045"/>
    <xdr:sp macro="" textlink="">
      <xdr:nvSpPr>
        <xdr:cNvPr id="349" name="n_2mainValue【認定こども園・幼稚園・保育所】&#10;一人当たり面積"/>
        <xdr:cNvSpPr txBox="1"/>
      </xdr:nvSpPr>
      <xdr:spPr>
        <a:xfrm>
          <a:off x="201994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74" name="直線コネクタ 373"/>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75"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76" name="直線コネクタ 375"/>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77"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78" name="直線コネクタ 377"/>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79"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80" name="フローチャート: 判断 379"/>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81" name="フローチャート: 判断 38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82" name="フローチャート: 判断 381"/>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xdr:rowOff>
    </xdr:from>
    <xdr:to>
      <xdr:col>85</xdr:col>
      <xdr:colOff>177800</xdr:colOff>
      <xdr:row>61</xdr:row>
      <xdr:rowOff>115570</xdr:rowOff>
    </xdr:to>
    <xdr:sp macro="" textlink="">
      <xdr:nvSpPr>
        <xdr:cNvPr id="388" name="楕円 387"/>
        <xdr:cNvSpPr/>
      </xdr:nvSpPr>
      <xdr:spPr>
        <a:xfrm>
          <a:off x="16268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163847</xdr:rowOff>
    </xdr:from>
    <xdr:ext cx="405111" cy="259045"/>
    <xdr:sp macro="" textlink="">
      <xdr:nvSpPr>
        <xdr:cNvPr id="389" name="【学校施設】&#10;有形固定資産減価償却率該当値テキスト"/>
        <xdr:cNvSpPr txBox="1"/>
      </xdr:nvSpPr>
      <xdr:spPr>
        <a:xfrm>
          <a:off x="16357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76835</xdr:rowOff>
    </xdr:from>
    <xdr:to>
      <xdr:col>81</xdr:col>
      <xdr:colOff>101600</xdr:colOff>
      <xdr:row>62</xdr:row>
      <xdr:rowOff>6985</xdr:rowOff>
    </xdr:to>
    <xdr:sp macro="" textlink="">
      <xdr:nvSpPr>
        <xdr:cNvPr id="390" name="楕円 389"/>
        <xdr:cNvSpPr/>
      </xdr:nvSpPr>
      <xdr:spPr>
        <a:xfrm>
          <a:off x="1543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64770</xdr:rowOff>
    </xdr:from>
    <xdr:to>
      <xdr:col>85</xdr:col>
      <xdr:colOff>127000</xdr:colOff>
      <xdr:row>61</xdr:row>
      <xdr:rowOff>127635</xdr:rowOff>
    </xdr:to>
    <xdr:cxnSp macro="">
      <xdr:nvCxnSpPr>
        <xdr:cNvPr id="391" name="直線コネクタ 390"/>
        <xdr:cNvCxnSpPr/>
      </xdr:nvCxnSpPr>
      <xdr:spPr>
        <a:xfrm flipV="1">
          <a:off x="15481300" y="105232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392" name="楕円 391"/>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144780</xdr:rowOff>
    </xdr:to>
    <xdr:cxnSp macro="">
      <xdr:nvCxnSpPr>
        <xdr:cNvPr id="393" name="直線コネクタ 392"/>
        <xdr:cNvCxnSpPr/>
      </xdr:nvCxnSpPr>
      <xdr:spPr>
        <a:xfrm flipV="1">
          <a:off x="14592300" y="10586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39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9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169562</xdr:rowOff>
    </xdr:from>
    <xdr:ext cx="405111" cy="259045"/>
    <xdr:sp macro="" textlink="">
      <xdr:nvSpPr>
        <xdr:cNvPr id="396" name="n_1mainValue【学校施設】&#10;有形固定資産減価償却率"/>
        <xdr:cNvSpPr txBox="1"/>
      </xdr:nvSpPr>
      <xdr:spPr>
        <a:xfrm>
          <a:off x="15266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397" name="n_2mainValue【学校施設】&#10;有形固定資産減価償却率"/>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13" name="テキスト ボックス 41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15" name="テキスト ボックス 41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17" name="テキスト ボックス 41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9" name="テキスト ボックス 4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21" name="直線コネクタ 420"/>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22"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23" name="直線コネクタ 422"/>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24"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25" name="直線コネクタ 424"/>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26"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27" name="フローチャート: 判断 426"/>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28" name="フローチャート: 判断 427"/>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29" name="フローチャート: 判断 428"/>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67691</xdr:rowOff>
    </xdr:from>
    <xdr:to>
      <xdr:col>116</xdr:col>
      <xdr:colOff>114300</xdr:colOff>
      <xdr:row>62</xdr:row>
      <xdr:rowOff>169291</xdr:rowOff>
    </xdr:to>
    <xdr:sp macro="" textlink="">
      <xdr:nvSpPr>
        <xdr:cNvPr id="435" name="楕円 434"/>
        <xdr:cNvSpPr/>
      </xdr:nvSpPr>
      <xdr:spPr>
        <a:xfrm>
          <a:off x="22110700" y="106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90568</xdr:rowOff>
    </xdr:from>
    <xdr:ext cx="469744" cy="259045"/>
    <xdr:sp macro="" textlink="">
      <xdr:nvSpPr>
        <xdr:cNvPr id="436" name="【学校施設】&#10;一人当たり面積該当値テキスト"/>
        <xdr:cNvSpPr txBox="1"/>
      </xdr:nvSpPr>
      <xdr:spPr>
        <a:xfrm>
          <a:off x="22199600" y="105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74702</xdr:rowOff>
    </xdr:from>
    <xdr:to>
      <xdr:col>112</xdr:col>
      <xdr:colOff>38100</xdr:colOff>
      <xdr:row>63</xdr:row>
      <xdr:rowOff>4852</xdr:rowOff>
    </xdr:to>
    <xdr:sp macro="" textlink="">
      <xdr:nvSpPr>
        <xdr:cNvPr id="437" name="楕円 436"/>
        <xdr:cNvSpPr/>
      </xdr:nvSpPr>
      <xdr:spPr>
        <a:xfrm>
          <a:off x="21272500" y="107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118491</xdr:rowOff>
    </xdr:from>
    <xdr:to>
      <xdr:col>116</xdr:col>
      <xdr:colOff>63500</xdr:colOff>
      <xdr:row>62</xdr:row>
      <xdr:rowOff>125502</xdr:rowOff>
    </xdr:to>
    <xdr:cxnSp macro="">
      <xdr:nvCxnSpPr>
        <xdr:cNvPr id="438" name="直線コネクタ 437"/>
        <xdr:cNvCxnSpPr/>
      </xdr:nvCxnSpPr>
      <xdr:spPr>
        <a:xfrm flipV="1">
          <a:off x="21323300" y="10748391"/>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55728</xdr:rowOff>
    </xdr:from>
    <xdr:to>
      <xdr:col>107</xdr:col>
      <xdr:colOff>101600</xdr:colOff>
      <xdr:row>61</xdr:row>
      <xdr:rowOff>157328</xdr:rowOff>
    </xdr:to>
    <xdr:sp macro="" textlink="">
      <xdr:nvSpPr>
        <xdr:cNvPr id="439" name="楕円 438"/>
        <xdr:cNvSpPr/>
      </xdr:nvSpPr>
      <xdr:spPr>
        <a:xfrm>
          <a:off x="20383500" y="10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106528</xdr:rowOff>
    </xdr:from>
    <xdr:to>
      <xdr:col>111</xdr:col>
      <xdr:colOff>177800</xdr:colOff>
      <xdr:row>62</xdr:row>
      <xdr:rowOff>125502</xdr:rowOff>
    </xdr:to>
    <xdr:cxnSp macro="">
      <xdr:nvCxnSpPr>
        <xdr:cNvPr id="440" name="直線コネクタ 439"/>
        <xdr:cNvCxnSpPr/>
      </xdr:nvCxnSpPr>
      <xdr:spPr>
        <a:xfrm>
          <a:off x="20434300" y="10564978"/>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41"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42"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167429</xdr:rowOff>
    </xdr:from>
    <xdr:ext cx="469744" cy="259045"/>
    <xdr:sp macro="" textlink="">
      <xdr:nvSpPr>
        <xdr:cNvPr id="443" name="n_1mainValue【学校施設】&#10;一人当たり面積"/>
        <xdr:cNvSpPr txBox="1"/>
      </xdr:nvSpPr>
      <xdr:spPr>
        <a:xfrm>
          <a:off x="21075727" y="107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2405</xdr:rowOff>
    </xdr:from>
    <xdr:ext cx="469744" cy="259045"/>
    <xdr:sp macro="" textlink="">
      <xdr:nvSpPr>
        <xdr:cNvPr id="444" name="n_2mainValue【学校施設】&#10;一人当たり面積"/>
        <xdr:cNvSpPr txBox="1"/>
      </xdr:nvSpPr>
      <xdr:spPr>
        <a:xfrm>
          <a:off x="20199427" y="102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2" name="テキスト ボックス 4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2" name="テキスト ボックス 4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486" name="直線コネクタ 48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48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488" name="直線コネクタ 48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0" name="直線コネクタ 4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491"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492" name="フローチャート: 判断 49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493" name="フローチャート: 判断 49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494" name="フローチャート: 判断 49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500" name="楕円 499"/>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501" name="【公民館】&#10;有形固定資産減価償却率該当値テキスト"/>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502" name="楕円 501"/>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125186</xdr:rowOff>
    </xdr:to>
    <xdr:cxnSp macro="">
      <xdr:nvCxnSpPr>
        <xdr:cNvPr id="503" name="直線コネクタ 502"/>
        <xdr:cNvCxnSpPr/>
      </xdr:nvCxnSpPr>
      <xdr:spPr>
        <a:xfrm flipV="1">
          <a:off x="15481300" y="1758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504" name="楕円 503"/>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157843</xdr:rowOff>
    </xdr:to>
    <xdr:cxnSp macro="">
      <xdr:nvCxnSpPr>
        <xdr:cNvPr id="505" name="直線コネクタ 504"/>
        <xdr:cNvCxnSpPr/>
      </xdr:nvCxnSpPr>
      <xdr:spPr>
        <a:xfrm flipV="1">
          <a:off x="14592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06"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07"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508" name="n_1mainValue【公民館】&#10;有形固定資産減価償却率"/>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509"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0" name="直線コネクタ 5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1" name="テキスト ボックス 5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2" name="直線コネクタ 5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3" name="テキスト ボックス 5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4" name="直線コネクタ 5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5" name="テキスト ボックス 5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6" name="直線コネクタ 5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7" name="テキスト ボックス 5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8" name="直線コネクタ 5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9" name="テキスト ボックス 5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0" name="直線コネクタ 5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1" name="テキスト ボックス 5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33" name="直線コネクタ 532"/>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34"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35" name="直線コネクタ 534"/>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36"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37" name="直線コネクタ 536"/>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38"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39" name="フローチャート: 判断 538"/>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40" name="フローチャート: 判断 539"/>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41" name="フローチャート: 判断 540"/>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2" name="テキスト ボックス 5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3" name="テキスト ボックス 5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4" name="テキスト ボックス 5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5" name="テキスト ボックス 5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6" name="テキスト ボックス 5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100457</xdr:rowOff>
    </xdr:from>
    <xdr:to>
      <xdr:col>116</xdr:col>
      <xdr:colOff>114300</xdr:colOff>
      <xdr:row>108</xdr:row>
      <xdr:rowOff>30607</xdr:rowOff>
    </xdr:to>
    <xdr:sp macro="" textlink="">
      <xdr:nvSpPr>
        <xdr:cNvPr id="547" name="楕円 546"/>
        <xdr:cNvSpPr/>
      </xdr:nvSpPr>
      <xdr:spPr>
        <a:xfrm>
          <a:off x="22110700" y="184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78884</xdr:rowOff>
    </xdr:from>
    <xdr:ext cx="469744" cy="259045"/>
    <xdr:sp macro="" textlink="">
      <xdr:nvSpPr>
        <xdr:cNvPr id="548" name="【公民館】&#10;一人当たり面積該当値テキスト"/>
        <xdr:cNvSpPr txBox="1"/>
      </xdr:nvSpPr>
      <xdr:spPr>
        <a:xfrm>
          <a:off x="22199600" y="184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104267</xdr:rowOff>
    </xdr:from>
    <xdr:to>
      <xdr:col>112</xdr:col>
      <xdr:colOff>38100</xdr:colOff>
      <xdr:row>108</xdr:row>
      <xdr:rowOff>34417</xdr:rowOff>
    </xdr:to>
    <xdr:sp macro="" textlink="">
      <xdr:nvSpPr>
        <xdr:cNvPr id="549" name="楕円 548"/>
        <xdr:cNvSpPr/>
      </xdr:nvSpPr>
      <xdr:spPr>
        <a:xfrm>
          <a:off x="21272500" y="18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151257</xdr:rowOff>
    </xdr:from>
    <xdr:to>
      <xdr:col>116</xdr:col>
      <xdr:colOff>63500</xdr:colOff>
      <xdr:row>107</xdr:row>
      <xdr:rowOff>155067</xdr:rowOff>
    </xdr:to>
    <xdr:cxnSp macro="">
      <xdr:nvCxnSpPr>
        <xdr:cNvPr id="550" name="直線コネクタ 549"/>
        <xdr:cNvCxnSpPr/>
      </xdr:nvCxnSpPr>
      <xdr:spPr>
        <a:xfrm flipV="1">
          <a:off x="21323300" y="1849640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106935</xdr:rowOff>
    </xdr:from>
    <xdr:to>
      <xdr:col>107</xdr:col>
      <xdr:colOff>101600</xdr:colOff>
      <xdr:row>108</xdr:row>
      <xdr:rowOff>37085</xdr:rowOff>
    </xdr:to>
    <xdr:sp macro="" textlink="">
      <xdr:nvSpPr>
        <xdr:cNvPr id="551" name="楕円 550"/>
        <xdr:cNvSpPr/>
      </xdr:nvSpPr>
      <xdr:spPr>
        <a:xfrm>
          <a:off x="20383500" y="184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155067</xdr:rowOff>
    </xdr:from>
    <xdr:to>
      <xdr:col>111</xdr:col>
      <xdr:colOff>177800</xdr:colOff>
      <xdr:row>107</xdr:row>
      <xdr:rowOff>157735</xdr:rowOff>
    </xdr:to>
    <xdr:cxnSp macro="">
      <xdr:nvCxnSpPr>
        <xdr:cNvPr id="552" name="直線コネクタ 551"/>
        <xdr:cNvCxnSpPr/>
      </xdr:nvCxnSpPr>
      <xdr:spPr>
        <a:xfrm flipV="1">
          <a:off x="20434300" y="1850021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53"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54"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25544</xdr:rowOff>
    </xdr:from>
    <xdr:ext cx="469744" cy="259045"/>
    <xdr:sp macro="" textlink="">
      <xdr:nvSpPr>
        <xdr:cNvPr id="555" name="n_1mainValue【公民館】&#10;一人当たり面積"/>
        <xdr:cNvSpPr txBox="1"/>
      </xdr:nvSpPr>
      <xdr:spPr>
        <a:xfrm>
          <a:off x="210757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28212</xdr:rowOff>
    </xdr:from>
    <xdr:ext cx="469744" cy="259045"/>
    <xdr:sp macro="" textlink="">
      <xdr:nvSpPr>
        <xdr:cNvPr id="556" name="n_2mainValue【公民館】&#10;一人当たり面積"/>
        <xdr:cNvSpPr txBox="1"/>
      </xdr:nvSpPr>
      <xdr:spPr>
        <a:xfrm>
          <a:off x="20199427" y="1854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学校施設の減価償却率が類似団体と比べて低くなっているが、平成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年代に耐震に係る建て替え、大規模改修を行ったためである。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保育所施設については、平成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年に施設を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箇所に集約し新築した施設（木造）が耐用年数に近づいているため、減価償却率が類似団体と比べて高くなっている。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88" name="楕円 8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8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1" name="直線コネクタ 90"/>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2" name="楕円 91"/>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3" name="直線コネクタ 92"/>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4"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5"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13208</xdr:rowOff>
    </xdr:from>
    <xdr:to>
      <xdr:col>55</xdr:col>
      <xdr:colOff>50800</xdr:colOff>
      <xdr:row>64</xdr:row>
      <xdr:rowOff>114808</xdr:rowOff>
    </xdr:to>
    <xdr:sp macro="" textlink="">
      <xdr:nvSpPr>
        <xdr:cNvPr id="137" name="楕円 136"/>
        <xdr:cNvSpPr/>
      </xdr:nvSpPr>
      <xdr:spPr>
        <a:xfrm>
          <a:off x="104267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99585</xdr:rowOff>
    </xdr:from>
    <xdr:ext cx="469744" cy="259045"/>
    <xdr:sp macro="" textlink="">
      <xdr:nvSpPr>
        <xdr:cNvPr id="138" name="【体育館・プール】&#10;一人当たり面積該当値テキスト"/>
        <xdr:cNvSpPr txBox="1"/>
      </xdr:nvSpPr>
      <xdr:spPr>
        <a:xfrm>
          <a:off x="10515600" y="1090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14677</xdr:rowOff>
    </xdr:from>
    <xdr:to>
      <xdr:col>50</xdr:col>
      <xdr:colOff>165100</xdr:colOff>
      <xdr:row>64</xdr:row>
      <xdr:rowOff>116277</xdr:rowOff>
    </xdr:to>
    <xdr:sp macro="" textlink="">
      <xdr:nvSpPr>
        <xdr:cNvPr id="139" name="楕円 138"/>
        <xdr:cNvSpPr/>
      </xdr:nvSpPr>
      <xdr:spPr>
        <a:xfrm>
          <a:off x="9588500" y="109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64008</xdr:rowOff>
    </xdr:from>
    <xdr:to>
      <xdr:col>55</xdr:col>
      <xdr:colOff>0</xdr:colOff>
      <xdr:row>64</xdr:row>
      <xdr:rowOff>65477</xdr:rowOff>
    </xdr:to>
    <xdr:cxnSp macro="">
      <xdr:nvCxnSpPr>
        <xdr:cNvPr id="140" name="直線コネクタ 139"/>
        <xdr:cNvCxnSpPr/>
      </xdr:nvCxnSpPr>
      <xdr:spPr>
        <a:xfrm flipV="1">
          <a:off x="9639300" y="11036808"/>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15821</xdr:rowOff>
    </xdr:from>
    <xdr:to>
      <xdr:col>46</xdr:col>
      <xdr:colOff>38100</xdr:colOff>
      <xdr:row>64</xdr:row>
      <xdr:rowOff>117421</xdr:rowOff>
    </xdr:to>
    <xdr:sp macro="" textlink="">
      <xdr:nvSpPr>
        <xdr:cNvPr id="141" name="楕円 140"/>
        <xdr:cNvSpPr/>
      </xdr:nvSpPr>
      <xdr:spPr>
        <a:xfrm>
          <a:off x="8699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65477</xdr:rowOff>
    </xdr:from>
    <xdr:to>
      <xdr:col>50</xdr:col>
      <xdr:colOff>114300</xdr:colOff>
      <xdr:row>64</xdr:row>
      <xdr:rowOff>66621</xdr:rowOff>
    </xdr:to>
    <xdr:cxnSp macro="">
      <xdr:nvCxnSpPr>
        <xdr:cNvPr id="142" name="直線コネクタ 141"/>
        <xdr:cNvCxnSpPr/>
      </xdr:nvCxnSpPr>
      <xdr:spPr>
        <a:xfrm flipV="1">
          <a:off x="8750300" y="1103827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107404</xdr:rowOff>
    </xdr:from>
    <xdr:ext cx="469744" cy="259045"/>
    <xdr:sp macro="" textlink="">
      <xdr:nvSpPr>
        <xdr:cNvPr id="143" name="n_1mainValue【体育館・プール】&#10;一人当たり面積"/>
        <xdr:cNvSpPr txBox="1"/>
      </xdr:nvSpPr>
      <xdr:spPr>
        <a:xfrm>
          <a:off x="9391727" y="110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108548</xdr:rowOff>
    </xdr:from>
    <xdr:ext cx="469744" cy="259045"/>
    <xdr:sp macro="" textlink="">
      <xdr:nvSpPr>
        <xdr:cNvPr id="144" name="n_2mainValue【体育館・プール】&#10;一人当たり面積"/>
        <xdr:cNvSpPr txBox="1"/>
      </xdr:nvSpPr>
      <xdr:spPr>
        <a:xfrm>
          <a:off x="85154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7" name="テキスト ボックス 1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9" name="テキスト ボックス 1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7" name="テキスト ボックス 1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9" name="テキスト ボックス 1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01" name="直線コネクタ 20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0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03" name="直線コネクタ 20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5" name="直線コネクタ 2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7" name="フローチャート: 判断 20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8" name="フローチャート: 判断 20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9"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10" name="フローチャート: 判断 20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211"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217" name="楕円 216"/>
        <xdr:cNvSpPr/>
      </xdr:nvSpPr>
      <xdr:spPr>
        <a:xfrm>
          <a:off x="16268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13987</xdr:rowOff>
    </xdr:from>
    <xdr:ext cx="405111" cy="259045"/>
    <xdr:sp macro="" textlink="">
      <xdr:nvSpPr>
        <xdr:cNvPr id="218" name="【一般廃棄物処理施設】&#10;有形固定資産減価償却率該当値テキスト"/>
        <xdr:cNvSpPr txBox="1"/>
      </xdr:nvSpPr>
      <xdr:spPr>
        <a:xfrm>
          <a:off x="16357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219" name="楕円 218"/>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91440</xdr:rowOff>
    </xdr:to>
    <xdr:cxnSp macro="">
      <xdr:nvCxnSpPr>
        <xdr:cNvPr id="220" name="直線コネクタ 219"/>
        <xdr:cNvCxnSpPr/>
      </xdr:nvCxnSpPr>
      <xdr:spPr>
        <a:xfrm flipV="1">
          <a:off x="15481300" y="60426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221" name="楕円 220"/>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35</xdr:row>
      <xdr:rowOff>139065</xdr:rowOff>
    </xdr:to>
    <xdr:cxnSp macro="">
      <xdr:nvCxnSpPr>
        <xdr:cNvPr id="222" name="直線コネクタ 221"/>
        <xdr:cNvCxnSpPr/>
      </xdr:nvCxnSpPr>
      <xdr:spPr>
        <a:xfrm flipV="1">
          <a:off x="14592300" y="60921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158767</xdr:rowOff>
    </xdr:from>
    <xdr:ext cx="405111" cy="259045"/>
    <xdr:sp macro="" textlink="">
      <xdr:nvSpPr>
        <xdr:cNvPr id="223" name="n_1mainValue【一般廃棄物処理施設】&#10;有形固定資産減価償却率"/>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34942</xdr:rowOff>
    </xdr:from>
    <xdr:ext cx="405111" cy="259045"/>
    <xdr:sp macro="" textlink="">
      <xdr:nvSpPr>
        <xdr:cNvPr id="224" name="n_2mainValue【一般廃棄物処理施設】&#10;有形固定資産減価償却率"/>
        <xdr:cNvSpPr txBox="1"/>
      </xdr:nvSpPr>
      <xdr:spPr>
        <a:xfrm>
          <a:off x="14389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5" name="直線コネクタ 2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6" name="テキスト ボックス 2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7" name="直線コネクタ 2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8" name="テキスト ボックス 2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9" name="直線コネクタ 2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0" name="テキスト ボックス 2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1" name="直線コネクタ 2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2" name="テキスト ボックス 2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3" name="直線コネクタ 2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4" name="テキスト ボックス 2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5" name="直線コネクタ 2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6" name="テキスト ボックス 2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48" name="直線コネクタ 24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50" name="直線コネクタ 24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5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52" name="直線コネクタ 25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253"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54" name="フローチャート: 判断 25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55" name="フローチャート: 判断 25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5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57" name="フローチャート: 判断 25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5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9" name="テキスト ボックス 2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0" name="テキスト ボックス 2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1" name="テキスト ボックス 2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2" name="テキスト ボックス 2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3" name="テキスト ボックス 2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63614</xdr:rowOff>
    </xdr:from>
    <xdr:to>
      <xdr:col>116</xdr:col>
      <xdr:colOff>114300</xdr:colOff>
      <xdr:row>41</xdr:row>
      <xdr:rowOff>165214</xdr:rowOff>
    </xdr:to>
    <xdr:sp macro="" textlink="">
      <xdr:nvSpPr>
        <xdr:cNvPr id="264" name="楕円 263"/>
        <xdr:cNvSpPr/>
      </xdr:nvSpPr>
      <xdr:spPr>
        <a:xfrm>
          <a:off x="22110700" y="7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149991</xdr:rowOff>
    </xdr:from>
    <xdr:ext cx="534377" cy="259045"/>
    <xdr:sp macro="" textlink="">
      <xdr:nvSpPr>
        <xdr:cNvPr id="265" name="【一般廃棄物処理施設】&#10;一人当たり有形固定資産（償却資産）額該当値テキスト"/>
        <xdr:cNvSpPr txBox="1"/>
      </xdr:nvSpPr>
      <xdr:spPr>
        <a:xfrm>
          <a:off x="22199600" y="70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65820</xdr:rowOff>
    </xdr:from>
    <xdr:to>
      <xdr:col>112</xdr:col>
      <xdr:colOff>38100</xdr:colOff>
      <xdr:row>41</xdr:row>
      <xdr:rowOff>167420</xdr:rowOff>
    </xdr:to>
    <xdr:sp macro="" textlink="">
      <xdr:nvSpPr>
        <xdr:cNvPr id="266" name="楕円 265"/>
        <xdr:cNvSpPr/>
      </xdr:nvSpPr>
      <xdr:spPr>
        <a:xfrm>
          <a:off x="21272500" y="70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114414</xdr:rowOff>
    </xdr:from>
    <xdr:to>
      <xdr:col>116</xdr:col>
      <xdr:colOff>63500</xdr:colOff>
      <xdr:row>41</xdr:row>
      <xdr:rowOff>116620</xdr:rowOff>
    </xdr:to>
    <xdr:cxnSp macro="">
      <xdr:nvCxnSpPr>
        <xdr:cNvPr id="267" name="直線コネクタ 266"/>
        <xdr:cNvCxnSpPr/>
      </xdr:nvCxnSpPr>
      <xdr:spPr>
        <a:xfrm flipV="1">
          <a:off x="21323300" y="7143864"/>
          <a:ext cx="8382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67321</xdr:rowOff>
    </xdr:from>
    <xdr:to>
      <xdr:col>107</xdr:col>
      <xdr:colOff>101600</xdr:colOff>
      <xdr:row>41</xdr:row>
      <xdr:rowOff>168921</xdr:rowOff>
    </xdr:to>
    <xdr:sp macro="" textlink="">
      <xdr:nvSpPr>
        <xdr:cNvPr id="268" name="楕円 267"/>
        <xdr:cNvSpPr/>
      </xdr:nvSpPr>
      <xdr:spPr>
        <a:xfrm>
          <a:off x="20383500" y="70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116620</xdr:rowOff>
    </xdr:from>
    <xdr:to>
      <xdr:col>111</xdr:col>
      <xdr:colOff>177800</xdr:colOff>
      <xdr:row>41</xdr:row>
      <xdr:rowOff>118121</xdr:rowOff>
    </xdr:to>
    <xdr:cxnSp macro="">
      <xdr:nvCxnSpPr>
        <xdr:cNvPr id="269" name="直線コネクタ 268"/>
        <xdr:cNvCxnSpPr/>
      </xdr:nvCxnSpPr>
      <xdr:spPr>
        <a:xfrm flipV="1">
          <a:off x="20434300" y="7146070"/>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158547</xdr:rowOff>
    </xdr:from>
    <xdr:ext cx="534377" cy="259045"/>
    <xdr:sp macro="" textlink="">
      <xdr:nvSpPr>
        <xdr:cNvPr id="270" name="n_1mainValue【一般廃棄物処理施設】&#10;一人当たり有形固定資産（償却資産）額"/>
        <xdr:cNvSpPr txBox="1"/>
      </xdr:nvSpPr>
      <xdr:spPr>
        <a:xfrm>
          <a:off x="21043411" y="71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160048</xdr:rowOff>
    </xdr:from>
    <xdr:ext cx="534377" cy="259045"/>
    <xdr:sp macro="" textlink="">
      <xdr:nvSpPr>
        <xdr:cNvPr id="271" name="n_2mainValue【一般廃棄物処理施設】&#10;一人当たり有形固定資産（償却資産）額"/>
        <xdr:cNvSpPr txBox="1"/>
      </xdr:nvSpPr>
      <xdr:spPr>
        <a:xfrm>
          <a:off x="20167111" y="7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0" name="テキスト ボックス 2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1" name="直線コネクタ 2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2" name="直線コネクタ 2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3" name="テキスト ボックス 2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4" name="直線コネクタ 2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5" name="テキスト ボックス 2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6" name="直線コネクタ 2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7" name="テキスト ボックス 2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8" name="直線コネクタ 2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9" name="テキスト ボックス 2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0" name="直線コネクタ 2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1" name="テキスト ボックス 2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2" name="直線コネクタ 2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3" name="テキスト ボックス 2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4" name="直線コネクタ 2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5" name="テキスト ボックス 2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97" name="直線コネクタ 296"/>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9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99" name="直線コネクタ 29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0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01" name="直線コネクタ 30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02"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03" name="フローチャート: 判断 302"/>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04" name="フローチャート: 判断 30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05"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06" name="フローチャート: 判断 305"/>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07"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8" name="テキスト ボックス 3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9" name="テキスト ボックス 3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0" name="テキスト ボックス 3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1" name="テキスト ボックス 3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2" name="テキスト ボックス 3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313" name="楕円 312"/>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314"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315" name="楕円 314"/>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316" name="直線コネクタ 315"/>
        <xdr:cNvCxnSpPr/>
      </xdr:nvCxnSpPr>
      <xdr:spPr>
        <a:xfrm flipV="1">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317" name="楕円 316"/>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318" name="直線コネクタ 317"/>
        <xdr:cNvCxnSpPr/>
      </xdr:nvCxnSpPr>
      <xdr:spPr>
        <a:xfrm flipV="1">
          <a:off x="14592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123570</xdr:rowOff>
    </xdr:from>
    <xdr:ext cx="405111" cy="259045"/>
    <xdr:sp macro="" textlink="">
      <xdr:nvSpPr>
        <xdr:cNvPr id="319"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320"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9" name="テキスト ボックス 3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0" name="直線コネクタ 3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1" name="直線コネクタ 3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2" name="テキスト ボックス 3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3" name="直線コネクタ 3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4" name="テキスト ボックス 3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5" name="直線コネクタ 3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6" name="テキスト ボックス 3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7" name="直線コネクタ 3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8" name="テキスト ボックス 3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9" name="直線コネクタ 3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0" name="テキスト ボックス 3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1" name="直線コネクタ 3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2" name="テキスト ボックス 3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44" name="直線コネクタ 343"/>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4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6" name="直線コネクタ 34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4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48" name="直線コネクタ 34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49"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50" name="フローチャート: 判断 349"/>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51" name="フローチャート: 判断 350"/>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52"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53" name="フローチャート: 判断 352"/>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354"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5" name="テキスト ボックス 3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6" name="テキスト ボックス 3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7" name="テキスト ボックス 3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8" name="テキスト ボックス 3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9" name="テキスト ボックス 3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97028</xdr:rowOff>
    </xdr:from>
    <xdr:to>
      <xdr:col>116</xdr:col>
      <xdr:colOff>114300</xdr:colOff>
      <xdr:row>61</xdr:row>
      <xdr:rowOff>27178</xdr:rowOff>
    </xdr:to>
    <xdr:sp macro="" textlink="">
      <xdr:nvSpPr>
        <xdr:cNvPr id="360" name="楕円 359"/>
        <xdr:cNvSpPr/>
      </xdr:nvSpPr>
      <xdr:spPr>
        <a:xfrm>
          <a:off x="22110700" y="10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119905</xdr:rowOff>
    </xdr:from>
    <xdr:ext cx="469744" cy="259045"/>
    <xdr:sp macro="" textlink="">
      <xdr:nvSpPr>
        <xdr:cNvPr id="361" name="【保健センター・保健所】&#10;一人当たり面積該当値テキスト"/>
        <xdr:cNvSpPr txBox="1"/>
      </xdr:nvSpPr>
      <xdr:spPr>
        <a:xfrm>
          <a:off x="22199600"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111506</xdr:rowOff>
    </xdr:from>
    <xdr:to>
      <xdr:col>112</xdr:col>
      <xdr:colOff>38100</xdr:colOff>
      <xdr:row>61</xdr:row>
      <xdr:rowOff>41656</xdr:rowOff>
    </xdr:to>
    <xdr:sp macro="" textlink="">
      <xdr:nvSpPr>
        <xdr:cNvPr id="362" name="楕円 361"/>
        <xdr:cNvSpPr/>
      </xdr:nvSpPr>
      <xdr:spPr>
        <a:xfrm>
          <a:off x="21272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147828</xdr:rowOff>
    </xdr:from>
    <xdr:to>
      <xdr:col>116</xdr:col>
      <xdr:colOff>63500</xdr:colOff>
      <xdr:row>60</xdr:row>
      <xdr:rowOff>162306</xdr:rowOff>
    </xdr:to>
    <xdr:cxnSp macro="">
      <xdr:nvCxnSpPr>
        <xdr:cNvPr id="363" name="直線コネクタ 362"/>
        <xdr:cNvCxnSpPr/>
      </xdr:nvCxnSpPr>
      <xdr:spPr>
        <a:xfrm flipV="1">
          <a:off x="21323300" y="1043482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121412</xdr:rowOff>
    </xdr:from>
    <xdr:to>
      <xdr:col>107</xdr:col>
      <xdr:colOff>101600</xdr:colOff>
      <xdr:row>61</xdr:row>
      <xdr:rowOff>51562</xdr:rowOff>
    </xdr:to>
    <xdr:sp macro="" textlink="">
      <xdr:nvSpPr>
        <xdr:cNvPr id="364" name="楕円 363"/>
        <xdr:cNvSpPr/>
      </xdr:nvSpPr>
      <xdr:spPr>
        <a:xfrm>
          <a:off x="203835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162306</xdr:rowOff>
    </xdr:from>
    <xdr:to>
      <xdr:col>111</xdr:col>
      <xdr:colOff>177800</xdr:colOff>
      <xdr:row>61</xdr:row>
      <xdr:rowOff>762</xdr:rowOff>
    </xdr:to>
    <xdr:cxnSp macro="">
      <xdr:nvCxnSpPr>
        <xdr:cNvPr id="365" name="直線コネクタ 364"/>
        <xdr:cNvCxnSpPr/>
      </xdr:nvCxnSpPr>
      <xdr:spPr>
        <a:xfrm flipV="1">
          <a:off x="20434300" y="104493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58183</xdr:rowOff>
    </xdr:from>
    <xdr:ext cx="469744" cy="259045"/>
    <xdr:sp macro="" textlink="">
      <xdr:nvSpPr>
        <xdr:cNvPr id="366" name="n_1mainValue【保健センター・保健所】&#10;一人当たり面積"/>
        <xdr:cNvSpPr txBox="1"/>
      </xdr:nvSpPr>
      <xdr:spPr>
        <a:xfrm>
          <a:off x="21075727"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68089</xdr:rowOff>
    </xdr:from>
    <xdr:ext cx="469744" cy="259045"/>
    <xdr:sp macro="" textlink="">
      <xdr:nvSpPr>
        <xdr:cNvPr id="367" name="n_2mainValue【保健センター・保健所】&#10;一人当たり面積"/>
        <xdr:cNvSpPr txBox="1"/>
      </xdr:nvSpPr>
      <xdr:spPr>
        <a:xfrm>
          <a:off x="20199427"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8" name="正方形/長方形 3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9" name="正方形/長方形 3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0" name="正方形/長方形 3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1" name="正方形/長方形 3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2" name="正方形/長方形 3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3" name="正方形/長方形 3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4" name="正方形/長方形 3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正方形/長方形 3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6" name="テキスト ボックス 3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7" name="直線コネクタ 3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78" name="直線コネクタ 3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79" name="テキスト ボックス 37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0" name="直線コネクタ 3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1" name="テキスト ボックス 3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2" name="直線コネクタ 3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3" name="テキスト ボックス 3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4" name="直線コネクタ 3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5" name="テキスト ボックス 3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6" name="直線コネクタ 3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7" name="テキスト ボックス 3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8" name="直線コネクタ 3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9" name="テキスト ボックス 3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64770</xdr:rowOff>
    </xdr:to>
    <xdr:cxnSp macro="">
      <xdr:nvCxnSpPr>
        <xdr:cNvPr id="391" name="直線コネクタ 390"/>
        <xdr:cNvCxnSpPr/>
      </xdr:nvCxnSpPr>
      <xdr:spPr>
        <a:xfrm flipV="1">
          <a:off x="16318864" y="1358900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340478" cy="259045"/>
    <xdr:sp macro="" textlink="">
      <xdr:nvSpPr>
        <xdr:cNvPr id="392" name="【消防施設】&#10;有形固定資産減価償却率最小値テキスト"/>
        <xdr:cNvSpPr txBox="1"/>
      </xdr:nvSpPr>
      <xdr:spPr>
        <a:xfrm>
          <a:off x="16357600" y="14813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93" name="直線コネクタ 392"/>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394" name="【消防施設】&#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395" name="直線コネクタ 39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396"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148589</xdr:rowOff>
    </xdr:from>
    <xdr:to>
      <xdr:col>85</xdr:col>
      <xdr:colOff>177800</xdr:colOff>
      <xdr:row>82</xdr:row>
      <xdr:rowOff>78739</xdr:rowOff>
    </xdr:to>
    <xdr:sp macro="" textlink="">
      <xdr:nvSpPr>
        <xdr:cNvPr id="397" name="フローチャート: 判断 396"/>
        <xdr:cNvSpPr/>
      </xdr:nvSpPr>
      <xdr:spPr>
        <a:xfrm>
          <a:off x="162687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148589</xdr:rowOff>
    </xdr:from>
    <xdr:to>
      <xdr:col>81</xdr:col>
      <xdr:colOff>101600</xdr:colOff>
      <xdr:row>82</xdr:row>
      <xdr:rowOff>78739</xdr:rowOff>
    </xdr:to>
    <xdr:sp macro="" textlink="">
      <xdr:nvSpPr>
        <xdr:cNvPr id="398" name="フローチャート: 判断 397"/>
        <xdr:cNvSpPr/>
      </xdr:nvSpPr>
      <xdr:spPr>
        <a:xfrm>
          <a:off x="15430500" y="140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95266</xdr:rowOff>
    </xdr:from>
    <xdr:ext cx="405111" cy="259045"/>
    <xdr:sp macro="" textlink="">
      <xdr:nvSpPr>
        <xdr:cNvPr id="399" name="n_1aveValue【消防施設】&#10;有形固定資産減価償却率"/>
        <xdr:cNvSpPr txBox="1"/>
      </xdr:nvSpPr>
      <xdr:spPr>
        <a:xfrm>
          <a:off x="15266044" y="1381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124461</xdr:rowOff>
    </xdr:from>
    <xdr:to>
      <xdr:col>76</xdr:col>
      <xdr:colOff>165100</xdr:colOff>
      <xdr:row>82</xdr:row>
      <xdr:rowOff>54611</xdr:rowOff>
    </xdr:to>
    <xdr:sp macro="" textlink="">
      <xdr:nvSpPr>
        <xdr:cNvPr id="400" name="フローチャート: 判断 399"/>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71138</xdr:rowOff>
    </xdr:from>
    <xdr:ext cx="405111" cy="259045"/>
    <xdr:sp macro="" textlink="">
      <xdr:nvSpPr>
        <xdr:cNvPr id="401" name="n_2aveValue【消防施設】&#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2" name="テキスト ボックス 4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3" name="テキスト ボックス 4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4" name="テキスト ボックス 4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5" name="テキスト ボックス 4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6" name="テキスト ボックス 4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13970</xdr:rowOff>
    </xdr:from>
    <xdr:to>
      <xdr:col>85</xdr:col>
      <xdr:colOff>177800</xdr:colOff>
      <xdr:row>86</xdr:row>
      <xdr:rowOff>115570</xdr:rowOff>
    </xdr:to>
    <xdr:sp macro="" textlink="">
      <xdr:nvSpPr>
        <xdr:cNvPr id="407" name="楕円 406"/>
        <xdr:cNvSpPr/>
      </xdr:nvSpPr>
      <xdr:spPr>
        <a:xfrm>
          <a:off x="16268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100347</xdr:rowOff>
    </xdr:from>
    <xdr:ext cx="340478" cy="259045"/>
    <xdr:sp macro="" textlink="">
      <xdr:nvSpPr>
        <xdr:cNvPr id="408" name="【消防施設】&#10;有形固定資産減価償却率該当値テキスト"/>
        <xdr:cNvSpPr txBox="1"/>
      </xdr:nvSpPr>
      <xdr:spPr>
        <a:xfrm>
          <a:off x="16357600" y="14673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409" name="楕円 408"/>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64770</xdr:rowOff>
    </xdr:from>
    <xdr:to>
      <xdr:col>85</xdr:col>
      <xdr:colOff>127000</xdr:colOff>
      <xdr:row>86</xdr:row>
      <xdr:rowOff>114300</xdr:rowOff>
    </xdr:to>
    <xdr:cxnSp macro="">
      <xdr:nvCxnSpPr>
        <xdr:cNvPr id="410" name="直線コネクタ 409"/>
        <xdr:cNvCxnSpPr/>
      </xdr:nvCxnSpPr>
      <xdr:spPr>
        <a:xfrm flipV="1">
          <a:off x="15481300" y="148094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156227</xdr:rowOff>
    </xdr:from>
    <xdr:ext cx="340478" cy="259045"/>
    <xdr:sp macro="" textlink="">
      <xdr:nvSpPr>
        <xdr:cNvPr id="411" name="n_1mainValue【消防施設】&#10;有形固定資産減価償却率"/>
        <xdr:cNvSpPr txBox="1"/>
      </xdr:nvSpPr>
      <xdr:spPr>
        <a:xfrm>
          <a:off x="15298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2" name="直線コネクタ 4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3" name="テキスト ボックス 4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4" name="直線コネクタ 4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5" name="テキスト ボックス 4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6" name="直線コネクタ 4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7" name="テキスト ボックス 4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8" name="直線コネクタ 4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9" name="テキスト ボックス 4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0" name="直線コネクタ 4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1" name="テキスト ボックス 4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2" name="直線コネクタ 4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3" name="テキスト ボックス 4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35" name="直線コネクタ 434"/>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36"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7" name="直線コネクタ 436"/>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8"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9" name="直線コネクタ 438"/>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40"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41" name="フローチャート: 判断 440"/>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42" name="フローチャート: 判断 441"/>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43"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44" name="フローチャート: 判断 443"/>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45"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6" name="テキスト ボックス 4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7" name="テキスト ボックス 4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8" name="テキスト ボックス 4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9" name="テキスト ボックス 4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0" name="テキスト ボックス 4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35688</xdr:rowOff>
    </xdr:from>
    <xdr:to>
      <xdr:col>116</xdr:col>
      <xdr:colOff>114300</xdr:colOff>
      <xdr:row>85</xdr:row>
      <xdr:rowOff>137288</xdr:rowOff>
    </xdr:to>
    <xdr:sp macro="" textlink="">
      <xdr:nvSpPr>
        <xdr:cNvPr id="451" name="楕円 450"/>
        <xdr:cNvSpPr/>
      </xdr:nvSpPr>
      <xdr:spPr>
        <a:xfrm>
          <a:off x="221107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58565</xdr:rowOff>
    </xdr:from>
    <xdr:ext cx="469744" cy="259045"/>
    <xdr:sp macro="" textlink="">
      <xdr:nvSpPr>
        <xdr:cNvPr id="452" name="【消防施設】&#10;一人当たり面積該当値テキスト"/>
        <xdr:cNvSpPr txBox="1"/>
      </xdr:nvSpPr>
      <xdr:spPr>
        <a:xfrm>
          <a:off x="22199600" y="1446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453" name="楕円 452"/>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86488</xdr:rowOff>
    </xdr:from>
    <xdr:to>
      <xdr:col>116</xdr:col>
      <xdr:colOff>63500</xdr:colOff>
      <xdr:row>85</xdr:row>
      <xdr:rowOff>91439</xdr:rowOff>
    </xdr:to>
    <xdr:cxnSp macro="">
      <xdr:nvCxnSpPr>
        <xdr:cNvPr id="454" name="直線コネクタ 453"/>
        <xdr:cNvCxnSpPr/>
      </xdr:nvCxnSpPr>
      <xdr:spPr>
        <a:xfrm flipV="1">
          <a:off x="21323300" y="14659738"/>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158766</xdr:rowOff>
    </xdr:from>
    <xdr:ext cx="469744" cy="259045"/>
    <xdr:sp macro="" textlink="">
      <xdr:nvSpPr>
        <xdr:cNvPr id="455" name="n_1mainValue【消防施設】&#10;一人当たり面積"/>
        <xdr:cNvSpPr txBox="1"/>
      </xdr:nvSpPr>
      <xdr:spPr>
        <a:xfrm>
          <a:off x="210757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81" name="直線コネクタ 480"/>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82"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83" name="直線コネクタ 482"/>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5" name="直線コネクタ 4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86"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87" name="フローチャート: 判断 486"/>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88" name="フローチャート: 判断 487"/>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89"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90" name="フローチャート: 判断 489"/>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91"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497" name="楕円 496"/>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41383</xdr:rowOff>
    </xdr:from>
    <xdr:ext cx="405111" cy="259045"/>
    <xdr:sp macro="" textlink="">
      <xdr:nvSpPr>
        <xdr:cNvPr id="498" name="【庁舎】&#10;有形固定資産減価償却率該当値テキスト"/>
        <xdr:cNvSpPr txBox="1"/>
      </xdr:nvSpPr>
      <xdr:spPr>
        <a:xfrm>
          <a:off x="16357600"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499" name="楕円 498"/>
        <xdr:cNvSpPr/>
      </xdr:nvSpPr>
      <xdr:spPr>
        <a:xfrm>
          <a:off x="15430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103</xdr:row>
      <xdr:rowOff>146413</xdr:rowOff>
    </xdr:to>
    <xdr:cxnSp macro="">
      <xdr:nvCxnSpPr>
        <xdr:cNvPr id="500" name="直線コネクタ 499"/>
        <xdr:cNvCxnSpPr/>
      </xdr:nvCxnSpPr>
      <xdr:spPr>
        <a:xfrm flipV="1">
          <a:off x="15481300" y="177731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01" name="楕円 500"/>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146413</xdr:rowOff>
    </xdr:from>
    <xdr:to>
      <xdr:col>81</xdr:col>
      <xdr:colOff>50800</xdr:colOff>
      <xdr:row>104</xdr:row>
      <xdr:rowOff>7620</xdr:rowOff>
    </xdr:to>
    <xdr:cxnSp macro="">
      <xdr:nvCxnSpPr>
        <xdr:cNvPr id="502" name="直線コネクタ 501"/>
        <xdr:cNvCxnSpPr/>
      </xdr:nvCxnSpPr>
      <xdr:spPr>
        <a:xfrm flipV="1">
          <a:off x="14592300" y="1780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16890</xdr:rowOff>
    </xdr:from>
    <xdr:ext cx="405111" cy="259045"/>
    <xdr:sp macro="" textlink="">
      <xdr:nvSpPr>
        <xdr:cNvPr id="503" name="n_1mainValue【庁舎】&#10;有形固定資産減価償却率"/>
        <xdr:cNvSpPr txBox="1"/>
      </xdr:nvSpPr>
      <xdr:spPr>
        <a:xfrm>
          <a:off x="152660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504" name="n_2main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5" name="直線コネクタ 5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6" name="テキスト ボックス 5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7" name="直線コネクタ 5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8" name="テキスト ボックス 5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9" name="直線コネクタ 5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0" name="テキスト ボックス 5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1" name="直線コネクタ 5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2" name="テキスト ボックス 5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6" name="直線コネクタ 525"/>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27"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28" name="直線コネクタ 527"/>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29"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30" name="直線コネクタ 529"/>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31"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32" name="フローチャート: 判断 531"/>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33" name="フローチャート: 判断 532"/>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34"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35" name="フローチャート: 判断 534"/>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36"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76378</xdr:rowOff>
    </xdr:from>
    <xdr:to>
      <xdr:col>116</xdr:col>
      <xdr:colOff>114300</xdr:colOff>
      <xdr:row>106</xdr:row>
      <xdr:rowOff>6528</xdr:rowOff>
    </xdr:to>
    <xdr:sp macro="" textlink="">
      <xdr:nvSpPr>
        <xdr:cNvPr id="542" name="楕円 541"/>
        <xdr:cNvSpPr/>
      </xdr:nvSpPr>
      <xdr:spPr>
        <a:xfrm>
          <a:off x="22110700" y="180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99255</xdr:rowOff>
    </xdr:from>
    <xdr:ext cx="469744" cy="259045"/>
    <xdr:sp macro="" textlink="">
      <xdr:nvSpPr>
        <xdr:cNvPr id="543" name="【庁舎】&#10;一人当たり面積該当値テキスト"/>
        <xdr:cNvSpPr txBox="1"/>
      </xdr:nvSpPr>
      <xdr:spPr>
        <a:xfrm>
          <a:off x="22199600" y="179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87122</xdr:rowOff>
    </xdr:from>
    <xdr:to>
      <xdr:col>112</xdr:col>
      <xdr:colOff>38100</xdr:colOff>
      <xdr:row>106</xdr:row>
      <xdr:rowOff>17272</xdr:rowOff>
    </xdr:to>
    <xdr:sp macro="" textlink="">
      <xdr:nvSpPr>
        <xdr:cNvPr id="544" name="楕円 543"/>
        <xdr:cNvSpPr/>
      </xdr:nvSpPr>
      <xdr:spPr>
        <a:xfrm>
          <a:off x="21272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127178</xdr:rowOff>
    </xdr:from>
    <xdr:to>
      <xdr:col>116</xdr:col>
      <xdr:colOff>63500</xdr:colOff>
      <xdr:row>105</xdr:row>
      <xdr:rowOff>137922</xdr:rowOff>
    </xdr:to>
    <xdr:cxnSp macro="">
      <xdr:nvCxnSpPr>
        <xdr:cNvPr id="545" name="直線コネクタ 544"/>
        <xdr:cNvCxnSpPr/>
      </xdr:nvCxnSpPr>
      <xdr:spPr>
        <a:xfrm flipV="1">
          <a:off x="21323300" y="18129428"/>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94438</xdr:rowOff>
    </xdr:from>
    <xdr:to>
      <xdr:col>107</xdr:col>
      <xdr:colOff>101600</xdr:colOff>
      <xdr:row>106</xdr:row>
      <xdr:rowOff>24588</xdr:rowOff>
    </xdr:to>
    <xdr:sp macro="" textlink="">
      <xdr:nvSpPr>
        <xdr:cNvPr id="546" name="楕円 545"/>
        <xdr:cNvSpPr/>
      </xdr:nvSpPr>
      <xdr:spPr>
        <a:xfrm>
          <a:off x="20383500" y="180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137922</xdr:rowOff>
    </xdr:from>
    <xdr:to>
      <xdr:col>111</xdr:col>
      <xdr:colOff>177800</xdr:colOff>
      <xdr:row>105</xdr:row>
      <xdr:rowOff>145238</xdr:rowOff>
    </xdr:to>
    <xdr:cxnSp macro="">
      <xdr:nvCxnSpPr>
        <xdr:cNvPr id="547" name="直線コネクタ 546"/>
        <xdr:cNvCxnSpPr/>
      </xdr:nvCxnSpPr>
      <xdr:spPr>
        <a:xfrm flipV="1">
          <a:off x="20434300" y="1814017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33799</xdr:rowOff>
    </xdr:from>
    <xdr:ext cx="469744" cy="259045"/>
    <xdr:sp macro="" textlink="">
      <xdr:nvSpPr>
        <xdr:cNvPr id="548" name="n_1mainValue【庁舎】&#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41115</xdr:rowOff>
    </xdr:from>
    <xdr:ext cx="469744" cy="259045"/>
    <xdr:sp macro="" textlink="">
      <xdr:nvSpPr>
        <xdr:cNvPr id="549" name="n_2mainValue【庁舎】&#10;一人当たり面積"/>
        <xdr:cNvSpPr txBox="1"/>
      </xdr:nvSpPr>
      <xdr:spPr>
        <a:xfrm>
          <a:off x="20199427" y="178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保健センターの減価償却率が他団体と比べて低くなっているが、平成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年度に診療所との複合施設（鉄骨）として新築したためである。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また、町内に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箇所あるプールについては、耐用年数が経過しているため減価償却率が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パーセントとなっている。（体育館は保有していない）</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年度より広域で処理しており、新たな施設の整備を行っていないため減価償却率が高くなっている。（一時保管場所として利用）</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今後も人口減少、高齢化の進行により、町税の収入減少が予想され、財政力指数のさらなる低下が懸念される。</a:t>
          </a:r>
          <a:endParaRPr lang="ja-JP" altLang="ja-JP" sz="1400">
            <a:effectLst/>
          </a:endParaRPr>
        </a:p>
        <a:p>
          <a:pPr rtl="0"/>
          <a:r>
            <a:rPr lang="ja-JP" altLang="ja-JP" sz="1100" b="0" i="0" baseline="0">
              <a:solidFill>
                <a:schemeClr val="dk1"/>
              </a:solidFill>
              <a:effectLst/>
              <a:latin typeface="+mn-lt"/>
              <a:ea typeface="+mn-ea"/>
              <a:cs typeface="+mn-cs"/>
            </a:rPr>
            <a:t>行政運営の効率化による歳出削減に努め、財政の健全化を図っていく。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a:t>
          </a:r>
          <a:r>
            <a:rPr lang="ja-JP" altLang="en-US" sz="1100" b="0" i="0" baseline="0">
              <a:solidFill>
                <a:schemeClr val="dk1"/>
              </a:solidFill>
              <a:effectLst/>
              <a:latin typeface="+mn-lt"/>
              <a:ea typeface="+mn-ea"/>
              <a:cs typeface="+mn-cs"/>
            </a:rPr>
            <a:t>地方交付税の減額や</a:t>
          </a:r>
          <a:r>
            <a:rPr lang="ja-JP" altLang="ja-JP" sz="1100" b="0" i="0" baseline="0">
              <a:solidFill>
                <a:schemeClr val="dk1"/>
              </a:solidFill>
              <a:effectLst/>
              <a:latin typeface="+mn-lt"/>
              <a:ea typeface="+mn-ea"/>
              <a:cs typeface="+mn-cs"/>
            </a:rPr>
            <a:t>扶助費の増加が見込まれるなど、経常収支比率の増加要因を含んでいるが、歳出の点検、見直しを徹底し、経常経費の縮小を図る。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154759</xdr:rowOff>
    </xdr:to>
    <xdr:cxnSp macro="">
      <xdr:nvCxnSpPr>
        <xdr:cNvPr id="133" name="直線コネクタ 132"/>
        <xdr:cNvCxnSpPr/>
      </xdr:nvCxnSpPr>
      <xdr:spPr>
        <a:xfrm>
          <a:off x="4114800" y="10626090"/>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6531</xdr:rowOff>
    </xdr:to>
    <xdr:cxnSp macro="">
      <xdr:nvCxnSpPr>
        <xdr:cNvPr id="136" name="直線コネクタ 135"/>
        <xdr:cNvCxnSpPr/>
      </xdr:nvCxnSpPr>
      <xdr:spPr>
        <a:xfrm flipV="1">
          <a:off x="3225800" y="106260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62</xdr:row>
      <xdr:rowOff>68580</xdr:rowOff>
    </xdr:to>
    <xdr:cxnSp macro="">
      <xdr:nvCxnSpPr>
        <xdr:cNvPr id="139" name="直線コネクタ 138"/>
        <xdr:cNvCxnSpPr/>
      </xdr:nvCxnSpPr>
      <xdr:spPr>
        <a:xfrm flipV="1">
          <a:off x="2336800" y="106364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62</xdr:row>
      <xdr:rowOff>68580</xdr:rowOff>
    </xdr:to>
    <xdr:cxnSp macro="">
      <xdr:nvCxnSpPr>
        <xdr:cNvPr id="142" name="直線コネクタ 141"/>
        <xdr:cNvCxnSpPr/>
      </xdr:nvCxnSpPr>
      <xdr:spPr>
        <a:xfrm>
          <a:off x="1447800" y="106915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103959</xdr:rowOff>
    </xdr:from>
    <xdr:to>
      <xdr:col>23</xdr:col>
      <xdr:colOff>184150</xdr:colOff>
      <xdr:row>63</xdr:row>
      <xdr:rowOff>34109</xdr:rowOff>
    </xdr:to>
    <xdr:sp macro="" textlink="">
      <xdr:nvSpPr>
        <xdr:cNvPr id="152" name="楕円 151"/>
        <xdr:cNvSpPr/>
      </xdr:nvSpPr>
      <xdr:spPr>
        <a:xfrm>
          <a:off x="4902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120486</xdr:rowOff>
    </xdr:from>
    <xdr:ext cx="762000" cy="259045"/>
    <xdr:sp macro="" textlink="">
      <xdr:nvSpPr>
        <xdr:cNvPr id="153" name="財政構造の弾力性該当値テキスト"/>
        <xdr:cNvSpPr txBox="1"/>
      </xdr:nvSpPr>
      <xdr:spPr>
        <a:xfrm>
          <a:off x="50419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4" name="楕円 153"/>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5" name="テキスト ボックス 154"/>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127181</xdr:rowOff>
    </xdr:from>
    <xdr:to>
      <xdr:col>15</xdr:col>
      <xdr:colOff>133350</xdr:colOff>
      <xdr:row>62</xdr:row>
      <xdr:rowOff>57331</xdr:rowOff>
    </xdr:to>
    <xdr:sp macro="" textlink="">
      <xdr:nvSpPr>
        <xdr:cNvPr id="156" name="楕円 155"/>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67508</xdr:rowOff>
    </xdr:from>
    <xdr:ext cx="762000" cy="259045"/>
    <xdr:sp macro="" textlink="">
      <xdr:nvSpPr>
        <xdr:cNvPr id="157" name="テキスト ボックス 156"/>
        <xdr:cNvSpPr txBox="1"/>
      </xdr:nvSpPr>
      <xdr:spPr>
        <a:xfrm>
          <a:off x="2844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8" name="楕円 157"/>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9" name="テキスト ボックス 158"/>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60" name="楕円 159"/>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122662</xdr:rowOff>
    </xdr:from>
    <xdr:ext cx="762000" cy="259045"/>
    <xdr:sp macro="" textlink="">
      <xdr:nvSpPr>
        <xdr:cNvPr id="161" name="テキスト ボックス 160"/>
        <xdr:cNvSpPr txBox="1"/>
      </xdr:nvSpPr>
      <xdr:spPr>
        <a:xfrm>
          <a:off x="1066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今後高齢化に伴う、専門職員の給与や賃金の増加が見込まれる中で、事務事業の見直しによる歳出削減等で財政の健全化を努める必要がある。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161999</xdr:rowOff>
    </xdr:from>
    <xdr:to>
      <xdr:col>23</xdr:col>
      <xdr:colOff>133350</xdr:colOff>
      <xdr:row>84</xdr:row>
      <xdr:rowOff>29477</xdr:rowOff>
    </xdr:to>
    <xdr:cxnSp macro="">
      <xdr:nvCxnSpPr>
        <xdr:cNvPr id="197" name="直線コネクタ 196"/>
        <xdr:cNvCxnSpPr/>
      </xdr:nvCxnSpPr>
      <xdr:spPr>
        <a:xfrm>
          <a:off x="4114800" y="14392349"/>
          <a:ext cx="8382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77922</xdr:rowOff>
    </xdr:from>
    <xdr:to>
      <xdr:col>19</xdr:col>
      <xdr:colOff>133350</xdr:colOff>
      <xdr:row>83</xdr:row>
      <xdr:rowOff>161999</xdr:rowOff>
    </xdr:to>
    <xdr:cxnSp macro="">
      <xdr:nvCxnSpPr>
        <xdr:cNvPr id="200" name="直線コネクタ 199"/>
        <xdr:cNvCxnSpPr/>
      </xdr:nvCxnSpPr>
      <xdr:spPr>
        <a:xfrm>
          <a:off x="3225800" y="14308272"/>
          <a:ext cx="889000" cy="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50715</xdr:rowOff>
    </xdr:from>
    <xdr:to>
      <xdr:col>15</xdr:col>
      <xdr:colOff>82550</xdr:colOff>
      <xdr:row>83</xdr:row>
      <xdr:rowOff>77922</xdr:rowOff>
    </xdr:to>
    <xdr:cxnSp macro="">
      <xdr:nvCxnSpPr>
        <xdr:cNvPr id="203" name="直線コネクタ 202"/>
        <xdr:cNvCxnSpPr/>
      </xdr:nvCxnSpPr>
      <xdr:spPr>
        <a:xfrm>
          <a:off x="2336800" y="14281065"/>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6327</xdr:rowOff>
    </xdr:from>
    <xdr:to>
      <xdr:col>11</xdr:col>
      <xdr:colOff>31750</xdr:colOff>
      <xdr:row>83</xdr:row>
      <xdr:rowOff>50715</xdr:rowOff>
    </xdr:to>
    <xdr:cxnSp macro="">
      <xdr:nvCxnSpPr>
        <xdr:cNvPr id="206" name="直線コネクタ 205"/>
        <xdr:cNvCxnSpPr/>
      </xdr:nvCxnSpPr>
      <xdr:spPr>
        <a:xfrm>
          <a:off x="1447800" y="14236677"/>
          <a:ext cx="889000" cy="4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150127</xdr:rowOff>
    </xdr:from>
    <xdr:to>
      <xdr:col>23</xdr:col>
      <xdr:colOff>184150</xdr:colOff>
      <xdr:row>84</xdr:row>
      <xdr:rowOff>80277</xdr:rowOff>
    </xdr:to>
    <xdr:sp macro="" textlink="">
      <xdr:nvSpPr>
        <xdr:cNvPr id="216" name="楕円 215"/>
        <xdr:cNvSpPr/>
      </xdr:nvSpPr>
      <xdr:spPr>
        <a:xfrm>
          <a:off x="4902200" y="143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122204</xdr:rowOff>
    </xdr:from>
    <xdr:ext cx="762000" cy="259045"/>
    <xdr:sp macro="" textlink="">
      <xdr:nvSpPr>
        <xdr:cNvPr id="217" name="人件費・物件費等の状況該当値テキスト"/>
        <xdr:cNvSpPr txBox="1"/>
      </xdr:nvSpPr>
      <xdr:spPr>
        <a:xfrm>
          <a:off x="5041900" y="1435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111199</xdr:rowOff>
    </xdr:from>
    <xdr:to>
      <xdr:col>19</xdr:col>
      <xdr:colOff>184150</xdr:colOff>
      <xdr:row>84</xdr:row>
      <xdr:rowOff>41349</xdr:rowOff>
    </xdr:to>
    <xdr:sp macro="" textlink="">
      <xdr:nvSpPr>
        <xdr:cNvPr id="218" name="楕円 217"/>
        <xdr:cNvSpPr/>
      </xdr:nvSpPr>
      <xdr:spPr>
        <a:xfrm>
          <a:off x="4064000" y="143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26126</xdr:rowOff>
    </xdr:from>
    <xdr:ext cx="736600" cy="259045"/>
    <xdr:sp macro="" textlink="">
      <xdr:nvSpPr>
        <xdr:cNvPr id="219" name="テキスト ボックス 218"/>
        <xdr:cNvSpPr txBox="1"/>
      </xdr:nvSpPr>
      <xdr:spPr>
        <a:xfrm>
          <a:off x="3733800" y="1442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27122</xdr:rowOff>
    </xdr:from>
    <xdr:to>
      <xdr:col>15</xdr:col>
      <xdr:colOff>133350</xdr:colOff>
      <xdr:row>83</xdr:row>
      <xdr:rowOff>128722</xdr:rowOff>
    </xdr:to>
    <xdr:sp macro="" textlink="">
      <xdr:nvSpPr>
        <xdr:cNvPr id="220" name="楕円 219"/>
        <xdr:cNvSpPr/>
      </xdr:nvSpPr>
      <xdr:spPr>
        <a:xfrm>
          <a:off x="3175000" y="14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113499</xdr:rowOff>
    </xdr:from>
    <xdr:ext cx="762000" cy="259045"/>
    <xdr:sp macro="" textlink="">
      <xdr:nvSpPr>
        <xdr:cNvPr id="221" name="テキスト ボックス 220"/>
        <xdr:cNvSpPr txBox="1"/>
      </xdr:nvSpPr>
      <xdr:spPr>
        <a:xfrm>
          <a:off x="2844800" y="14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171365</xdr:rowOff>
    </xdr:from>
    <xdr:to>
      <xdr:col>11</xdr:col>
      <xdr:colOff>82550</xdr:colOff>
      <xdr:row>83</xdr:row>
      <xdr:rowOff>101515</xdr:rowOff>
    </xdr:to>
    <xdr:sp macro="" textlink="">
      <xdr:nvSpPr>
        <xdr:cNvPr id="222" name="楕円 221"/>
        <xdr:cNvSpPr/>
      </xdr:nvSpPr>
      <xdr:spPr>
        <a:xfrm>
          <a:off x="2286000" y="142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86292</xdr:rowOff>
    </xdr:from>
    <xdr:ext cx="762000" cy="259045"/>
    <xdr:sp macro="" textlink="">
      <xdr:nvSpPr>
        <xdr:cNvPr id="223" name="テキスト ボックス 222"/>
        <xdr:cNvSpPr txBox="1"/>
      </xdr:nvSpPr>
      <xdr:spPr>
        <a:xfrm>
          <a:off x="1955800" y="143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126977</xdr:rowOff>
    </xdr:from>
    <xdr:to>
      <xdr:col>7</xdr:col>
      <xdr:colOff>31750</xdr:colOff>
      <xdr:row>83</xdr:row>
      <xdr:rowOff>57127</xdr:rowOff>
    </xdr:to>
    <xdr:sp macro="" textlink="">
      <xdr:nvSpPr>
        <xdr:cNvPr id="224" name="楕円 223"/>
        <xdr:cNvSpPr/>
      </xdr:nvSpPr>
      <xdr:spPr>
        <a:xfrm>
          <a:off x="1397000" y="141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41904</xdr:rowOff>
    </xdr:from>
    <xdr:ext cx="762000" cy="259045"/>
    <xdr:sp macro="" textlink="">
      <xdr:nvSpPr>
        <xdr:cNvPr id="225" name="テキスト ボックス 224"/>
        <xdr:cNvSpPr txBox="1"/>
      </xdr:nvSpPr>
      <xdr:spPr>
        <a:xfrm>
          <a:off x="1066800" y="1427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本指数は</a:t>
          </a:r>
          <a:r>
            <a:rPr lang="en-US" altLang="ja-JP" sz="1100" b="0" i="0" baseline="0">
              <a:solidFill>
                <a:schemeClr val="dk1"/>
              </a:solidFill>
              <a:effectLst/>
              <a:latin typeface="+mn-lt"/>
              <a:ea typeface="+mn-ea"/>
              <a:cs typeface="+mn-cs"/>
            </a:rPr>
            <a:t>H29.4.1</a:t>
          </a:r>
          <a:r>
            <a:rPr lang="ja-JP" altLang="en-US" sz="1100" b="0" i="0" baseline="0">
              <a:solidFill>
                <a:schemeClr val="dk1"/>
              </a:solidFill>
              <a:effectLst/>
              <a:latin typeface="+mn-lt"/>
              <a:ea typeface="+mn-ea"/>
              <a:cs typeface="+mn-cs"/>
            </a:rPr>
            <a:t>現在の数値です。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159386</xdr:rowOff>
    </xdr:from>
    <xdr:to>
      <xdr:col>81</xdr:col>
      <xdr:colOff>44450</xdr:colOff>
      <xdr:row>87</xdr:row>
      <xdr:rowOff>159386</xdr:rowOff>
    </xdr:to>
    <xdr:cxnSp macro="">
      <xdr:nvCxnSpPr>
        <xdr:cNvPr id="255" name="直線コネクタ 254"/>
        <xdr:cNvCxnSpPr/>
      </xdr:nvCxnSpPr>
      <xdr:spPr>
        <a:xfrm>
          <a:off x="16179800" y="15075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159386</xdr:rowOff>
    </xdr:from>
    <xdr:to>
      <xdr:col>77</xdr:col>
      <xdr:colOff>44450</xdr:colOff>
      <xdr:row>88</xdr:row>
      <xdr:rowOff>48261</xdr:rowOff>
    </xdr:to>
    <xdr:cxnSp macro="">
      <xdr:nvCxnSpPr>
        <xdr:cNvPr id="258" name="直線コネクタ 257"/>
        <xdr:cNvCxnSpPr/>
      </xdr:nvCxnSpPr>
      <xdr:spPr>
        <a:xfrm flipV="1">
          <a:off x="15290800" y="150755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36195</xdr:rowOff>
    </xdr:from>
    <xdr:to>
      <xdr:col>72</xdr:col>
      <xdr:colOff>203200</xdr:colOff>
      <xdr:row>88</xdr:row>
      <xdr:rowOff>48261</xdr:rowOff>
    </xdr:to>
    <xdr:cxnSp macro="">
      <xdr:nvCxnSpPr>
        <xdr:cNvPr id="261" name="直線コネクタ 260"/>
        <xdr:cNvCxnSpPr/>
      </xdr:nvCxnSpPr>
      <xdr:spPr>
        <a:xfrm>
          <a:off x="14401800" y="151237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36195</xdr:rowOff>
    </xdr:to>
    <xdr:cxnSp macro="">
      <xdr:nvCxnSpPr>
        <xdr:cNvPr id="264" name="直線コネクタ 263"/>
        <xdr:cNvCxnSpPr/>
      </xdr:nvCxnSpPr>
      <xdr:spPr>
        <a:xfrm>
          <a:off x="13512800" y="150996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108586</xdr:rowOff>
    </xdr:from>
    <xdr:to>
      <xdr:col>81</xdr:col>
      <xdr:colOff>95250</xdr:colOff>
      <xdr:row>88</xdr:row>
      <xdr:rowOff>38736</xdr:rowOff>
    </xdr:to>
    <xdr:sp macro="" textlink="">
      <xdr:nvSpPr>
        <xdr:cNvPr id="274" name="楕円 273"/>
        <xdr:cNvSpPr/>
      </xdr:nvSpPr>
      <xdr:spPr>
        <a:xfrm>
          <a:off x="169672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80663</xdr:rowOff>
    </xdr:from>
    <xdr:ext cx="762000" cy="259045"/>
    <xdr:sp macro="" textlink="">
      <xdr:nvSpPr>
        <xdr:cNvPr id="275" name="給与水準   （国との比較）該当値テキスト"/>
        <xdr:cNvSpPr txBox="1"/>
      </xdr:nvSpPr>
      <xdr:spPr>
        <a:xfrm>
          <a:off x="17106900" y="149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108586</xdr:rowOff>
    </xdr:from>
    <xdr:to>
      <xdr:col>77</xdr:col>
      <xdr:colOff>95250</xdr:colOff>
      <xdr:row>88</xdr:row>
      <xdr:rowOff>38736</xdr:rowOff>
    </xdr:to>
    <xdr:sp macro="" textlink="">
      <xdr:nvSpPr>
        <xdr:cNvPr id="276" name="楕円 275"/>
        <xdr:cNvSpPr/>
      </xdr:nvSpPr>
      <xdr:spPr>
        <a:xfrm>
          <a:off x="16129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23513</xdr:rowOff>
    </xdr:from>
    <xdr:ext cx="736600" cy="259045"/>
    <xdr:sp macro="" textlink="">
      <xdr:nvSpPr>
        <xdr:cNvPr id="277" name="テキスト ボックス 276"/>
        <xdr:cNvSpPr txBox="1"/>
      </xdr:nvSpPr>
      <xdr:spPr>
        <a:xfrm>
          <a:off x="15798800" y="151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0" name="楕円 279"/>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1" name="テキスト ボックス 280"/>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2" name="楕円 281"/>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3" name="テキスト ボックス 282"/>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類似団体の平均を上回っている。今後も高齢化に対応する専門職員の配置などが想定されるが、今後も適正な定員管理のもと、健全な行政運営を行う。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3302</xdr:rowOff>
    </xdr:from>
    <xdr:to>
      <xdr:col>81</xdr:col>
      <xdr:colOff>44450</xdr:colOff>
      <xdr:row>63</xdr:row>
      <xdr:rowOff>20675</xdr:rowOff>
    </xdr:to>
    <xdr:cxnSp macro="">
      <xdr:nvCxnSpPr>
        <xdr:cNvPr id="315" name="直線コネクタ 314"/>
        <xdr:cNvCxnSpPr/>
      </xdr:nvCxnSpPr>
      <xdr:spPr>
        <a:xfrm>
          <a:off x="16179800" y="10804652"/>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3302</xdr:rowOff>
    </xdr:from>
    <xdr:to>
      <xdr:col>77</xdr:col>
      <xdr:colOff>44450</xdr:colOff>
      <xdr:row>63</xdr:row>
      <xdr:rowOff>10541</xdr:rowOff>
    </xdr:to>
    <xdr:cxnSp macro="">
      <xdr:nvCxnSpPr>
        <xdr:cNvPr id="318" name="直線コネクタ 317"/>
        <xdr:cNvCxnSpPr/>
      </xdr:nvCxnSpPr>
      <xdr:spPr>
        <a:xfrm flipV="1">
          <a:off x="15290800" y="1080465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129146</xdr:rowOff>
    </xdr:from>
    <xdr:to>
      <xdr:col>72</xdr:col>
      <xdr:colOff>203200</xdr:colOff>
      <xdr:row>63</xdr:row>
      <xdr:rowOff>10541</xdr:rowOff>
    </xdr:to>
    <xdr:cxnSp macro="">
      <xdr:nvCxnSpPr>
        <xdr:cNvPr id="321" name="直線コネクタ 320"/>
        <xdr:cNvCxnSpPr/>
      </xdr:nvCxnSpPr>
      <xdr:spPr>
        <a:xfrm>
          <a:off x="14401800" y="10759046"/>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116116</xdr:rowOff>
    </xdr:from>
    <xdr:to>
      <xdr:col>68</xdr:col>
      <xdr:colOff>152400</xdr:colOff>
      <xdr:row>62</xdr:row>
      <xdr:rowOff>129146</xdr:rowOff>
    </xdr:to>
    <xdr:cxnSp macro="">
      <xdr:nvCxnSpPr>
        <xdr:cNvPr id="324" name="直線コネクタ 323"/>
        <xdr:cNvCxnSpPr/>
      </xdr:nvCxnSpPr>
      <xdr:spPr>
        <a:xfrm>
          <a:off x="13512800" y="107460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141325</xdr:rowOff>
    </xdr:from>
    <xdr:to>
      <xdr:col>81</xdr:col>
      <xdr:colOff>95250</xdr:colOff>
      <xdr:row>63</xdr:row>
      <xdr:rowOff>71475</xdr:rowOff>
    </xdr:to>
    <xdr:sp macro="" textlink="">
      <xdr:nvSpPr>
        <xdr:cNvPr id="334" name="楕円 333"/>
        <xdr:cNvSpPr/>
      </xdr:nvSpPr>
      <xdr:spPr>
        <a:xfrm>
          <a:off x="16967200" y="107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113402</xdr:rowOff>
    </xdr:from>
    <xdr:ext cx="762000" cy="259045"/>
    <xdr:sp macro="" textlink="">
      <xdr:nvSpPr>
        <xdr:cNvPr id="335" name="定員管理の状況該当値テキスト"/>
        <xdr:cNvSpPr txBox="1"/>
      </xdr:nvSpPr>
      <xdr:spPr>
        <a:xfrm>
          <a:off x="17106900" y="1074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123952</xdr:rowOff>
    </xdr:from>
    <xdr:to>
      <xdr:col>77</xdr:col>
      <xdr:colOff>95250</xdr:colOff>
      <xdr:row>63</xdr:row>
      <xdr:rowOff>54102</xdr:rowOff>
    </xdr:to>
    <xdr:sp macro="" textlink="">
      <xdr:nvSpPr>
        <xdr:cNvPr id="336" name="楕円 335"/>
        <xdr:cNvSpPr/>
      </xdr:nvSpPr>
      <xdr:spPr>
        <a:xfrm>
          <a:off x="16129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38879</xdr:rowOff>
    </xdr:from>
    <xdr:ext cx="736600" cy="259045"/>
    <xdr:sp macro="" textlink="">
      <xdr:nvSpPr>
        <xdr:cNvPr id="337" name="テキスト ボックス 336"/>
        <xdr:cNvSpPr txBox="1"/>
      </xdr:nvSpPr>
      <xdr:spPr>
        <a:xfrm>
          <a:off x="15798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131191</xdr:rowOff>
    </xdr:from>
    <xdr:to>
      <xdr:col>73</xdr:col>
      <xdr:colOff>44450</xdr:colOff>
      <xdr:row>63</xdr:row>
      <xdr:rowOff>61341</xdr:rowOff>
    </xdr:to>
    <xdr:sp macro="" textlink="">
      <xdr:nvSpPr>
        <xdr:cNvPr id="338" name="楕円 337"/>
        <xdr:cNvSpPr/>
      </xdr:nvSpPr>
      <xdr:spPr>
        <a:xfrm>
          <a:off x="15240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46118</xdr:rowOff>
    </xdr:from>
    <xdr:ext cx="762000" cy="259045"/>
    <xdr:sp macro="" textlink="">
      <xdr:nvSpPr>
        <xdr:cNvPr id="339" name="テキスト ボックス 338"/>
        <xdr:cNvSpPr txBox="1"/>
      </xdr:nvSpPr>
      <xdr:spPr>
        <a:xfrm>
          <a:off x="14909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78346</xdr:rowOff>
    </xdr:from>
    <xdr:to>
      <xdr:col>68</xdr:col>
      <xdr:colOff>203200</xdr:colOff>
      <xdr:row>63</xdr:row>
      <xdr:rowOff>8496</xdr:rowOff>
    </xdr:to>
    <xdr:sp macro="" textlink="">
      <xdr:nvSpPr>
        <xdr:cNvPr id="340" name="楕円 339"/>
        <xdr:cNvSpPr/>
      </xdr:nvSpPr>
      <xdr:spPr>
        <a:xfrm>
          <a:off x="14351000" y="107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164723</xdr:rowOff>
    </xdr:from>
    <xdr:ext cx="762000" cy="259045"/>
    <xdr:sp macro="" textlink="">
      <xdr:nvSpPr>
        <xdr:cNvPr id="341" name="テキスト ボックス 340"/>
        <xdr:cNvSpPr txBox="1"/>
      </xdr:nvSpPr>
      <xdr:spPr>
        <a:xfrm>
          <a:off x="14020800" y="1079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65316</xdr:rowOff>
    </xdr:from>
    <xdr:to>
      <xdr:col>64</xdr:col>
      <xdr:colOff>152400</xdr:colOff>
      <xdr:row>62</xdr:row>
      <xdr:rowOff>166916</xdr:rowOff>
    </xdr:to>
    <xdr:sp macro="" textlink="">
      <xdr:nvSpPr>
        <xdr:cNvPr id="342" name="楕円 341"/>
        <xdr:cNvSpPr/>
      </xdr:nvSpPr>
      <xdr:spPr>
        <a:xfrm>
          <a:off x="13462000" y="106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151693</xdr:rowOff>
    </xdr:from>
    <xdr:ext cx="762000" cy="259045"/>
    <xdr:sp macro="" textlink="">
      <xdr:nvSpPr>
        <xdr:cNvPr id="343" name="テキスト ボックス 342"/>
        <xdr:cNvSpPr txBox="1"/>
      </xdr:nvSpPr>
      <xdr:spPr>
        <a:xfrm>
          <a:off x="13131800" y="107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a:t>
          </a:r>
          <a:r>
            <a:rPr lang="ja-JP" altLang="en-US" sz="1100" b="0" i="0" baseline="0">
              <a:solidFill>
                <a:schemeClr val="dk1"/>
              </a:solidFill>
              <a:effectLst/>
              <a:latin typeface="+mn-lt"/>
              <a:ea typeface="+mn-ea"/>
              <a:cs typeface="+mn-cs"/>
            </a:rPr>
            <a:t>上まわっている</a:t>
          </a:r>
          <a:r>
            <a:rPr lang="ja-JP" altLang="ja-JP" sz="1100" b="0" i="0" baseline="0">
              <a:solidFill>
                <a:schemeClr val="dk1"/>
              </a:solidFill>
              <a:effectLst/>
              <a:latin typeface="+mn-lt"/>
              <a:ea typeface="+mn-ea"/>
              <a:cs typeface="+mn-cs"/>
            </a:rPr>
            <a:t>。</a:t>
          </a:r>
          <a:endParaRPr lang="ja-JP" altLang="ja-JP">
            <a:effectLst/>
          </a:endParaRPr>
        </a:p>
        <a:p>
          <a:pPr rtl="0"/>
          <a:r>
            <a:rPr lang="ja-JP" altLang="ja-JP" sz="1100" b="0" i="0" baseline="0">
              <a:solidFill>
                <a:schemeClr val="dk1"/>
              </a:solidFill>
              <a:effectLst/>
              <a:latin typeface="+mn-lt"/>
              <a:ea typeface="+mn-ea"/>
              <a:cs typeface="+mn-cs"/>
            </a:rPr>
            <a:t>今後も起債事業の取捨選択を厳しく行ない、借入額、起債残高の減少を心がける。また、基本的に、過疎債や辺地債などの、後年度財政措置のある起債の借り入れを基本とし、後年度の負担を増やさぬよう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140546</xdr:rowOff>
    </xdr:to>
    <xdr:cxnSp macro="">
      <xdr:nvCxnSpPr>
        <xdr:cNvPr id="376" name="直線コネクタ 375"/>
        <xdr:cNvCxnSpPr/>
      </xdr:nvCxnSpPr>
      <xdr:spPr>
        <a:xfrm>
          <a:off x="16179800" y="71297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100330</xdr:rowOff>
    </xdr:to>
    <xdr:cxnSp macro="">
      <xdr:nvCxnSpPr>
        <xdr:cNvPr id="379" name="直線コネクタ 378"/>
        <xdr:cNvCxnSpPr/>
      </xdr:nvCxnSpPr>
      <xdr:spPr>
        <a:xfrm>
          <a:off x="15290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108373</xdr:rowOff>
    </xdr:to>
    <xdr:cxnSp macro="">
      <xdr:nvCxnSpPr>
        <xdr:cNvPr id="382" name="直線コネクタ 381"/>
        <xdr:cNvCxnSpPr/>
      </xdr:nvCxnSpPr>
      <xdr:spPr>
        <a:xfrm flipV="1">
          <a:off x="14401800" y="711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164677</xdr:rowOff>
    </xdr:to>
    <xdr:cxnSp macro="">
      <xdr:nvCxnSpPr>
        <xdr:cNvPr id="385" name="直線コネクタ 384"/>
        <xdr:cNvCxnSpPr/>
      </xdr:nvCxnSpPr>
      <xdr:spPr>
        <a:xfrm flipV="1">
          <a:off x="13512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5" name="楕円 394"/>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6"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8" name="テキスト ボックス 39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399" name="楕円 398"/>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0" name="テキスト ボックス 399"/>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1" name="楕円 400"/>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2" name="テキスト ボックス 401"/>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3" name="楕円 402"/>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4" name="テキスト ボックス 403"/>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今後も将来負担を増やさぬよう、地方債残高や基金残高等を勘案しながら財政運営を行う</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ゴミ処理業務・消防業務を一部事務組合で行うほか、ゴミ収集業務、学校校務補、スクールバス運行業務の民間委託など、事務・事業の効率化により人件費の抑制に努めている。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113284</xdr:rowOff>
    </xdr:to>
    <xdr:cxnSp macro="">
      <xdr:nvCxnSpPr>
        <xdr:cNvPr id="64" name="直線コネクタ 63"/>
        <xdr:cNvCxnSpPr/>
      </xdr:nvCxnSpPr>
      <xdr:spPr>
        <a:xfrm>
          <a:off x="3987800" y="6230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58420</xdr:rowOff>
    </xdr:to>
    <xdr:cxnSp macro="">
      <xdr:nvCxnSpPr>
        <xdr:cNvPr id="67" name="直線コネクタ 66"/>
        <xdr:cNvCxnSpPr/>
      </xdr:nvCxnSpPr>
      <xdr:spPr>
        <a:xfrm>
          <a:off x="3098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140716</xdr:rowOff>
    </xdr:to>
    <xdr:cxnSp macro="">
      <xdr:nvCxnSpPr>
        <xdr:cNvPr id="70" name="直線コネクタ 69"/>
        <xdr:cNvCxnSpPr/>
      </xdr:nvCxnSpPr>
      <xdr:spPr>
        <a:xfrm flipV="1">
          <a:off x="2209800" y="61894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140716</xdr:rowOff>
    </xdr:to>
    <xdr:cxnSp macro="">
      <xdr:nvCxnSpPr>
        <xdr:cNvPr id="73" name="直線コネクタ 72"/>
        <xdr:cNvCxnSpPr/>
      </xdr:nvCxnSpPr>
      <xdr:spPr>
        <a:xfrm>
          <a:off x="1320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近年、地域おこし協力隊の雇用や地域活性化、高齢者対策に係る専門職の臨時職員雇用等により、物件費の総額が上昇しているが、旅費、需用費・役務費・委託料を必要最小限に絞り、経費の抑制に努め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79647</xdr:rowOff>
    </xdr:from>
    <xdr:to>
      <xdr:col>82</xdr:col>
      <xdr:colOff>107950</xdr:colOff>
      <xdr:row>16</xdr:row>
      <xdr:rowOff>25763</xdr:rowOff>
    </xdr:to>
    <xdr:cxnSp macro="">
      <xdr:nvCxnSpPr>
        <xdr:cNvPr id="127" name="直線コネクタ 126"/>
        <xdr:cNvCxnSpPr/>
      </xdr:nvCxnSpPr>
      <xdr:spPr>
        <a:xfrm>
          <a:off x="15671800" y="265139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7801</xdr:rowOff>
    </xdr:from>
    <xdr:to>
      <xdr:col>78</xdr:col>
      <xdr:colOff>69850</xdr:colOff>
      <xdr:row>15</xdr:row>
      <xdr:rowOff>79647</xdr:rowOff>
    </xdr:to>
    <xdr:cxnSp macro="">
      <xdr:nvCxnSpPr>
        <xdr:cNvPr id="130" name="直線コネクタ 129"/>
        <xdr:cNvCxnSpPr/>
      </xdr:nvCxnSpPr>
      <xdr:spPr>
        <a:xfrm>
          <a:off x="14782800" y="25795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7801</xdr:rowOff>
    </xdr:from>
    <xdr:to>
      <xdr:col>73</xdr:col>
      <xdr:colOff>180975</xdr:colOff>
      <xdr:row>15</xdr:row>
      <xdr:rowOff>46990</xdr:rowOff>
    </xdr:to>
    <xdr:cxnSp macro="">
      <xdr:nvCxnSpPr>
        <xdr:cNvPr id="133" name="直線コネクタ 132"/>
        <xdr:cNvCxnSpPr/>
      </xdr:nvCxnSpPr>
      <xdr:spPr>
        <a:xfrm flipV="1">
          <a:off x="13893800" y="2579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87812</xdr:rowOff>
    </xdr:from>
    <xdr:to>
      <xdr:col>69</xdr:col>
      <xdr:colOff>92075</xdr:colOff>
      <xdr:row>15</xdr:row>
      <xdr:rowOff>46990</xdr:rowOff>
    </xdr:to>
    <xdr:cxnSp macro="">
      <xdr:nvCxnSpPr>
        <xdr:cNvPr id="136" name="直線コネクタ 135"/>
        <xdr:cNvCxnSpPr/>
      </xdr:nvCxnSpPr>
      <xdr:spPr>
        <a:xfrm>
          <a:off x="13004800" y="248811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146413</xdr:rowOff>
    </xdr:from>
    <xdr:to>
      <xdr:col>82</xdr:col>
      <xdr:colOff>158750</xdr:colOff>
      <xdr:row>16</xdr:row>
      <xdr:rowOff>76563</xdr:rowOff>
    </xdr:to>
    <xdr:sp macro="" textlink="">
      <xdr:nvSpPr>
        <xdr:cNvPr id="146" name="楕円 145"/>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162940</xdr:rowOff>
    </xdr:from>
    <xdr:ext cx="762000" cy="259045"/>
    <xdr:sp macro="" textlink="">
      <xdr:nvSpPr>
        <xdr:cNvPr id="147" name="物件費該当値テキスト"/>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28847</xdr:rowOff>
    </xdr:from>
    <xdr:to>
      <xdr:col>78</xdr:col>
      <xdr:colOff>120650</xdr:colOff>
      <xdr:row>15</xdr:row>
      <xdr:rowOff>130447</xdr:rowOff>
    </xdr:to>
    <xdr:sp macro="" textlink="">
      <xdr:nvSpPr>
        <xdr:cNvPr id="148" name="楕円 147"/>
        <xdr:cNvSpPr/>
      </xdr:nvSpPr>
      <xdr:spPr>
        <a:xfrm>
          <a:off x="15621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140624</xdr:rowOff>
    </xdr:from>
    <xdr:ext cx="736600" cy="259045"/>
    <xdr:sp macro="" textlink="">
      <xdr:nvSpPr>
        <xdr:cNvPr id="149" name="テキスト ボックス 148"/>
        <xdr:cNvSpPr txBox="1"/>
      </xdr:nvSpPr>
      <xdr:spPr>
        <a:xfrm>
          <a:off x="15290800" y="236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128451</xdr:rowOff>
    </xdr:from>
    <xdr:to>
      <xdr:col>74</xdr:col>
      <xdr:colOff>31750</xdr:colOff>
      <xdr:row>15</xdr:row>
      <xdr:rowOff>58601</xdr:rowOff>
    </xdr:to>
    <xdr:sp macro="" textlink="">
      <xdr:nvSpPr>
        <xdr:cNvPr id="150" name="楕円 149"/>
        <xdr:cNvSpPr/>
      </xdr:nvSpPr>
      <xdr:spPr>
        <a:xfrm>
          <a:off x="14732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68778</xdr:rowOff>
    </xdr:from>
    <xdr:ext cx="762000" cy="259045"/>
    <xdr:sp macro="" textlink="">
      <xdr:nvSpPr>
        <xdr:cNvPr id="151" name="テキスト ボックス 150"/>
        <xdr:cNvSpPr txBox="1"/>
      </xdr:nvSpPr>
      <xdr:spPr>
        <a:xfrm>
          <a:off x="14401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2" name="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37012</xdr:rowOff>
    </xdr:from>
    <xdr:to>
      <xdr:col>65</xdr:col>
      <xdr:colOff>53975</xdr:colOff>
      <xdr:row>14</xdr:row>
      <xdr:rowOff>138612</xdr:rowOff>
    </xdr:to>
    <xdr:sp macro="" textlink="">
      <xdr:nvSpPr>
        <xdr:cNvPr id="154" name="楕円 153"/>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148789</xdr:rowOff>
    </xdr:from>
    <xdr:ext cx="762000" cy="259045"/>
    <xdr:sp macro="" textlink="">
      <xdr:nvSpPr>
        <xdr:cNvPr id="155" name="テキスト ボックス 154"/>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114300</xdr:rowOff>
    </xdr:to>
    <xdr:cxnSp macro="">
      <xdr:nvCxnSpPr>
        <xdr:cNvPr id="187" name="直線コネクタ 186"/>
        <xdr:cNvCxnSpPr/>
      </xdr:nvCxnSpPr>
      <xdr:spPr>
        <a:xfrm>
          <a:off x="3987800" y="9309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0" name="直線コネクタ 189"/>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114300</xdr:rowOff>
    </xdr:to>
    <xdr:cxnSp macro="">
      <xdr:nvCxnSpPr>
        <xdr:cNvPr id="193" name="直線コネクタ 192"/>
        <xdr:cNvCxnSpPr/>
      </xdr:nvCxnSpPr>
      <xdr:spPr>
        <a:xfrm flipV="1">
          <a:off x="2209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6" name="直線コネクタ 195"/>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8" name="楕円 207"/>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9" name="テキスト ボックス 208"/>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0" name="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2" name="楕円 211"/>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3" name="テキスト ボックス 212"/>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4" name="楕円 213"/>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5" name="テキスト ボックス 214"/>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45" name="直線コネクタ 244"/>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165862</xdr:rowOff>
    </xdr:to>
    <xdr:cxnSp macro="">
      <xdr:nvCxnSpPr>
        <xdr:cNvPr id="248" name="直線コネクタ 247"/>
        <xdr:cNvCxnSpPr/>
      </xdr:nvCxnSpPr>
      <xdr:spPr>
        <a:xfrm flipV="1">
          <a:off x="14782800" y="94767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165862</xdr:rowOff>
    </xdr:to>
    <xdr:cxnSp macro="">
      <xdr:nvCxnSpPr>
        <xdr:cNvPr id="251" name="直線コネクタ 250"/>
        <xdr:cNvCxnSpPr/>
      </xdr:nvCxnSpPr>
      <xdr:spPr>
        <a:xfrm>
          <a:off x="13893800" y="9517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57</xdr:row>
      <xdr:rowOff>65278</xdr:rowOff>
    </xdr:to>
    <xdr:cxnSp macro="">
      <xdr:nvCxnSpPr>
        <xdr:cNvPr id="254" name="直線コネクタ 253"/>
        <xdr:cNvCxnSpPr/>
      </xdr:nvCxnSpPr>
      <xdr:spPr>
        <a:xfrm flipV="1">
          <a:off x="13004800" y="951788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4" name="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6" name="楕円 265"/>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7" name="テキスト ボックス 266"/>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8" name="楕円 267"/>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9" name="テキスト ボックス 268"/>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70" name="楕円 269"/>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71" name="テキスト ボックス 270"/>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72" name="楕円 271"/>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73" name="テキスト ボックス 272"/>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主要なものは、ゴミ処理、消防業務を行っている一部事務組合への負担金と各種団体への補助金である。今後も交付団体等の事業内容を精査し、適正な執行に努める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124714</xdr:rowOff>
    </xdr:to>
    <xdr:cxnSp macro="">
      <xdr:nvCxnSpPr>
        <xdr:cNvPr id="303" name="直線コネクタ 302"/>
        <xdr:cNvCxnSpPr/>
      </xdr:nvCxnSpPr>
      <xdr:spPr>
        <a:xfrm>
          <a:off x="15671800" y="6125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124714</xdr:rowOff>
    </xdr:to>
    <xdr:cxnSp macro="">
      <xdr:nvCxnSpPr>
        <xdr:cNvPr id="306" name="直線コネクタ 305"/>
        <xdr:cNvCxnSpPr/>
      </xdr:nvCxnSpPr>
      <xdr:spPr>
        <a:xfrm>
          <a:off x="14782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09" name="直線コネクタ 308"/>
        <xdr:cNvCxnSpPr/>
      </xdr:nvCxnSpPr>
      <xdr:spPr>
        <a:xfrm>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115570</xdr:rowOff>
    </xdr:to>
    <xdr:cxnSp macro="">
      <xdr:nvCxnSpPr>
        <xdr:cNvPr id="312" name="直線コネクタ 311"/>
        <xdr:cNvCxnSpPr/>
      </xdr:nvCxnSpPr>
      <xdr:spPr>
        <a:xfrm>
          <a:off x="13004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2" name="楕円 32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4" name="楕円 32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5" name="テキスト ボックス 32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8" name="楕円 327"/>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9" name="テキスト ボックス 32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0" name="楕円 329"/>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1" name="テキスト ボックス 330"/>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類似団体と同水準となっている。小中学校の耐震化、町内光ファイバー整備などの大型事業の起債の償還が始まり、公債費の比率が上がっているが、平成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年度以降は減少に転じる。今後においては、高金利の町債の繰上償還の実施や新規の起債の抑制で、残高の減少を目指す。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43180</xdr:rowOff>
    </xdr:to>
    <xdr:cxnSp macro="">
      <xdr:nvCxnSpPr>
        <xdr:cNvPr id="363" name="直線コネクタ 362"/>
        <xdr:cNvCxnSpPr/>
      </xdr:nvCxnSpPr>
      <xdr:spPr>
        <a:xfrm>
          <a:off x="3987800" y="13241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39370</xdr:rowOff>
    </xdr:to>
    <xdr:cxnSp macro="">
      <xdr:nvCxnSpPr>
        <xdr:cNvPr id="366" name="直線コネクタ 365"/>
        <xdr:cNvCxnSpPr/>
      </xdr:nvCxnSpPr>
      <xdr:spPr>
        <a:xfrm>
          <a:off x="3098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24130</xdr:rowOff>
    </xdr:to>
    <xdr:cxnSp macro="">
      <xdr:nvCxnSpPr>
        <xdr:cNvPr id="369" name="直線コネクタ 368"/>
        <xdr:cNvCxnSpPr/>
      </xdr:nvCxnSpPr>
      <xdr:spPr>
        <a:xfrm flipV="1">
          <a:off x="2209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24130</xdr:rowOff>
    </xdr:to>
    <xdr:cxnSp macro="">
      <xdr:nvCxnSpPr>
        <xdr:cNvPr id="372" name="直線コネクタ 371"/>
        <xdr:cNvCxnSpPr/>
      </xdr:nvCxnSpPr>
      <xdr:spPr>
        <a:xfrm>
          <a:off x="1320800" y="131229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82" name="楕円 381"/>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83" name="公債費該当値テキスト"/>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4" name="楕円 383"/>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5" name="テキスト ボックス 384"/>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6" name="楕円 385"/>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7" name="テキスト ボックス 386"/>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8" name="楕円 387"/>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9" name="テキスト ボックス 38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0" name="楕円 389"/>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1" name="テキスト ボックス 390"/>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類似団体平均を下回っているが、今後、扶助費の増加など経常的経費の増加する要因が含んでいるので、今後も、歳出の要請に図り、弾力のある行財政運営を図る。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123734</xdr:rowOff>
    </xdr:from>
    <xdr:to>
      <xdr:col>82</xdr:col>
      <xdr:colOff>107950</xdr:colOff>
      <xdr:row>75</xdr:row>
      <xdr:rowOff>99241</xdr:rowOff>
    </xdr:to>
    <xdr:cxnSp macro="">
      <xdr:nvCxnSpPr>
        <xdr:cNvPr id="426" name="直線コネクタ 425"/>
        <xdr:cNvCxnSpPr/>
      </xdr:nvCxnSpPr>
      <xdr:spPr>
        <a:xfrm>
          <a:off x="15671800" y="1281103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123734</xdr:rowOff>
    </xdr:from>
    <xdr:to>
      <xdr:col>78</xdr:col>
      <xdr:colOff>69850</xdr:colOff>
      <xdr:row>74</xdr:row>
      <xdr:rowOff>149860</xdr:rowOff>
    </xdr:to>
    <xdr:cxnSp macro="">
      <xdr:nvCxnSpPr>
        <xdr:cNvPr id="429" name="直線コネクタ 428"/>
        <xdr:cNvCxnSpPr/>
      </xdr:nvCxnSpPr>
      <xdr:spPr>
        <a:xfrm flipV="1">
          <a:off x="14782800" y="128110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33927</xdr:rowOff>
    </xdr:to>
    <xdr:cxnSp macro="">
      <xdr:nvCxnSpPr>
        <xdr:cNvPr id="432" name="直線コネクタ 431"/>
        <xdr:cNvCxnSpPr/>
      </xdr:nvCxnSpPr>
      <xdr:spPr>
        <a:xfrm flipV="1">
          <a:off x="13893800" y="12837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33927</xdr:rowOff>
    </xdr:from>
    <xdr:to>
      <xdr:col>69</xdr:col>
      <xdr:colOff>92075</xdr:colOff>
      <xdr:row>75</xdr:row>
      <xdr:rowOff>115570</xdr:rowOff>
    </xdr:to>
    <xdr:cxnSp macro="">
      <xdr:nvCxnSpPr>
        <xdr:cNvPr id="435" name="直線コネクタ 434"/>
        <xdr:cNvCxnSpPr/>
      </xdr:nvCxnSpPr>
      <xdr:spPr>
        <a:xfrm flipV="1">
          <a:off x="13004800" y="1289267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5" name="楕円 444"/>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6" name="公債費以外該当値テキスト"/>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72934</xdr:rowOff>
    </xdr:from>
    <xdr:to>
      <xdr:col>78</xdr:col>
      <xdr:colOff>120650</xdr:colOff>
      <xdr:row>75</xdr:row>
      <xdr:rowOff>3084</xdr:rowOff>
    </xdr:to>
    <xdr:sp macro="" textlink="">
      <xdr:nvSpPr>
        <xdr:cNvPr id="447" name="楕円 446"/>
        <xdr:cNvSpPr/>
      </xdr:nvSpPr>
      <xdr:spPr>
        <a:xfrm>
          <a:off x="15621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13261</xdr:rowOff>
    </xdr:from>
    <xdr:ext cx="736600" cy="259045"/>
    <xdr:sp macro="" textlink="">
      <xdr:nvSpPr>
        <xdr:cNvPr id="448" name="テキスト ボックス 447"/>
        <xdr:cNvSpPr txBox="1"/>
      </xdr:nvSpPr>
      <xdr:spPr>
        <a:xfrm>
          <a:off x="15290800" y="1252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9" name="楕円 448"/>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50" name="テキスト ボックス 449"/>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154577</xdr:rowOff>
    </xdr:from>
    <xdr:to>
      <xdr:col>69</xdr:col>
      <xdr:colOff>142875</xdr:colOff>
      <xdr:row>75</xdr:row>
      <xdr:rowOff>84727</xdr:rowOff>
    </xdr:to>
    <xdr:sp macro="" textlink="">
      <xdr:nvSpPr>
        <xdr:cNvPr id="451" name="楕円 450"/>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94904</xdr:rowOff>
    </xdr:from>
    <xdr:ext cx="762000" cy="259045"/>
    <xdr:sp macro="" textlink="">
      <xdr:nvSpPr>
        <xdr:cNvPr id="452" name="テキスト ボックス 451"/>
        <xdr:cNvSpPr txBox="1"/>
      </xdr:nvSpPr>
      <xdr:spPr>
        <a:xfrm>
          <a:off x="13512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3" name="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4" name="テキスト ボックス 45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121386</xdr:rowOff>
    </xdr:from>
    <xdr:to>
      <xdr:col>29</xdr:col>
      <xdr:colOff>127000</xdr:colOff>
      <xdr:row>16</xdr:row>
      <xdr:rowOff>132437</xdr:rowOff>
    </xdr:to>
    <xdr:cxnSp macro="">
      <xdr:nvCxnSpPr>
        <xdr:cNvPr id="49" name="直線コネクタ 48"/>
        <xdr:cNvCxnSpPr/>
      </xdr:nvCxnSpPr>
      <xdr:spPr bwMode="auto">
        <a:xfrm flipV="1">
          <a:off x="5003800" y="2912211"/>
          <a:ext cx="647700" cy="1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132437</xdr:rowOff>
    </xdr:from>
    <xdr:to>
      <xdr:col>26</xdr:col>
      <xdr:colOff>50800</xdr:colOff>
      <xdr:row>16</xdr:row>
      <xdr:rowOff>164767</xdr:rowOff>
    </xdr:to>
    <xdr:cxnSp macro="">
      <xdr:nvCxnSpPr>
        <xdr:cNvPr id="52" name="直線コネクタ 51"/>
        <xdr:cNvCxnSpPr/>
      </xdr:nvCxnSpPr>
      <xdr:spPr bwMode="auto">
        <a:xfrm flipV="1">
          <a:off x="4305300" y="2923262"/>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164767</xdr:rowOff>
    </xdr:from>
    <xdr:to>
      <xdr:col>22</xdr:col>
      <xdr:colOff>114300</xdr:colOff>
      <xdr:row>17</xdr:row>
      <xdr:rowOff>14523</xdr:rowOff>
    </xdr:to>
    <xdr:cxnSp macro="">
      <xdr:nvCxnSpPr>
        <xdr:cNvPr id="55" name="直線コネクタ 54"/>
        <xdr:cNvCxnSpPr/>
      </xdr:nvCxnSpPr>
      <xdr:spPr bwMode="auto">
        <a:xfrm flipV="1">
          <a:off x="3606800" y="2955592"/>
          <a:ext cx="698500" cy="2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14523</xdr:rowOff>
    </xdr:from>
    <xdr:to>
      <xdr:col>18</xdr:col>
      <xdr:colOff>177800</xdr:colOff>
      <xdr:row>17</xdr:row>
      <xdr:rowOff>30725</xdr:rowOff>
    </xdr:to>
    <xdr:cxnSp macro="">
      <xdr:nvCxnSpPr>
        <xdr:cNvPr id="58" name="直線コネクタ 57"/>
        <xdr:cNvCxnSpPr/>
      </xdr:nvCxnSpPr>
      <xdr:spPr bwMode="auto">
        <a:xfrm flipV="1">
          <a:off x="2908300" y="2976798"/>
          <a:ext cx="698500" cy="1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70586</xdr:rowOff>
    </xdr:from>
    <xdr:to>
      <xdr:col>29</xdr:col>
      <xdr:colOff>177800</xdr:colOff>
      <xdr:row>17</xdr:row>
      <xdr:rowOff>736</xdr:rowOff>
    </xdr:to>
    <xdr:sp macro="" textlink="">
      <xdr:nvSpPr>
        <xdr:cNvPr id="68" name="楕円 67"/>
        <xdr:cNvSpPr/>
      </xdr:nvSpPr>
      <xdr:spPr bwMode="auto">
        <a:xfrm>
          <a:off x="5600700" y="28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87113</xdr:rowOff>
    </xdr:from>
    <xdr:ext cx="762000" cy="259045"/>
    <xdr:sp macro="" textlink="">
      <xdr:nvSpPr>
        <xdr:cNvPr id="69" name="人口1人当たり決算額の推移該当値テキスト130"/>
        <xdr:cNvSpPr txBox="1"/>
      </xdr:nvSpPr>
      <xdr:spPr>
        <a:xfrm>
          <a:off x="5740400" y="27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81637</xdr:rowOff>
    </xdr:from>
    <xdr:to>
      <xdr:col>26</xdr:col>
      <xdr:colOff>101600</xdr:colOff>
      <xdr:row>17</xdr:row>
      <xdr:rowOff>11787</xdr:rowOff>
    </xdr:to>
    <xdr:sp macro="" textlink="">
      <xdr:nvSpPr>
        <xdr:cNvPr id="70" name="楕円 69"/>
        <xdr:cNvSpPr/>
      </xdr:nvSpPr>
      <xdr:spPr bwMode="auto">
        <a:xfrm>
          <a:off x="4953000" y="287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21964</xdr:rowOff>
    </xdr:from>
    <xdr:ext cx="736600" cy="259045"/>
    <xdr:sp macro="" textlink="">
      <xdr:nvSpPr>
        <xdr:cNvPr id="71" name="テキスト ボックス 70"/>
        <xdr:cNvSpPr txBox="1"/>
      </xdr:nvSpPr>
      <xdr:spPr>
        <a:xfrm>
          <a:off x="4622800" y="264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113967</xdr:rowOff>
    </xdr:from>
    <xdr:to>
      <xdr:col>22</xdr:col>
      <xdr:colOff>165100</xdr:colOff>
      <xdr:row>17</xdr:row>
      <xdr:rowOff>44117</xdr:rowOff>
    </xdr:to>
    <xdr:sp macro="" textlink="">
      <xdr:nvSpPr>
        <xdr:cNvPr id="72" name="楕円 71"/>
        <xdr:cNvSpPr/>
      </xdr:nvSpPr>
      <xdr:spPr bwMode="auto">
        <a:xfrm>
          <a:off x="4254500" y="290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54294</xdr:rowOff>
    </xdr:from>
    <xdr:ext cx="762000" cy="259045"/>
    <xdr:sp macro="" textlink="">
      <xdr:nvSpPr>
        <xdr:cNvPr id="73" name="テキスト ボックス 72"/>
        <xdr:cNvSpPr txBox="1"/>
      </xdr:nvSpPr>
      <xdr:spPr>
        <a:xfrm>
          <a:off x="3924300" y="267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135173</xdr:rowOff>
    </xdr:from>
    <xdr:to>
      <xdr:col>19</xdr:col>
      <xdr:colOff>38100</xdr:colOff>
      <xdr:row>17</xdr:row>
      <xdr:rowOff>65323</xdr:rowOff>
    </xdr:to>
    <xdr:sp macro="" textlink="">
      <xdr:nvSpPr>
        <xdr:cNvPr id="74" name="楕円 73"/>
        <xdr:cNvSpPr/>
      </xdr:nvSpPr>
      <xdr:spPr bwMode="auto">
        <a:xfrm>
          <a:off x="3556000" y="292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75500</xdr:rowOff>
    </xdr:from>
    <xdr:ext cx="762000" cy="259045"/>
    <xdr:sp macro="" textlink="">
      <xdr:nvSpPr>
        <xdr:cNvPr id="75" name="テキスト ボックス 74"/>
        <xdr:cNvSpPr txBox="1"/>
      </xdr:nvSpPr>
      <xdr:spPr>
        <a:xfrm>
          <a:off x="3225800" y="269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151375</xdr:rowOff>
    </xdr:from>
    <xdr:to>
      <xdr:col>15</xdr:col>
      <xdr:colOff>101600</xdr:colOff>
      <xdr:row>17</xdr:row>
      <xdr:rowOff>81525</xdr:rowOff>
    </xdr:to>
    <xdr:sp macro="" textlink="">
      <xdr:nvSpPr>
        <xdr:cNvPr id="76" name="楕円 75"/>
        <xdr:cNvSpPr/>
      </xdr:nvSpPr>
      <xdr:spPr bwMode="auto">
        <a:xfrm>
          <a:off x="2857500" y="294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91702</xdr:rowOff>
    </xdr:from>
    <xdr:ext cx="762000" cy="259045"/>
    <xdr:sp macro="" textlink="">
      <xdr:nvSpPr>
        <xdr:cNvPr id="77" name="テキスト ボックス 76"/>
        <xdr:cNvSpPr txBox="1"/>
      </xdr:nvSpPr>
      <xdr:spPr>
        <a:xfrm>
          <a:off x="2527300" y="27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78208</xdr:rowOff>
    </xdr:from>
    <xdr:to>
      <xdr:col>29</xdr:col>
      <xdr:colOff>127000</xdr:colOff>
      <xdr:row>35</xdr:row>
      <xdr:rowOff>121404</xdr:rowOff>
    </xdr:to>
    <xdr:cxnSp macro="">
      <xdr:nvCxnSpPr>
        <xdr:cNvPr id="108" name="直線コネクタ 107"/>
        <xdr:cNvCxnSpPr/>
      </xdr:nvCxnSpPr>
      <xdr:spPr bwMode="auto">
        <a:xfrm flipV="1">
          <a:off x="5003800" y="6688558"/>
          <a:ext cx="647700" cy="43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121404</xdr:rowOff>
    </xdr:from>
    <xdr:to>
      <xdr:col>26</xdr:col>
      <xdr:colOff>50800</xdr:colOff>
      <xdr:row>35</xdr:row>
      <xdr:rowOff>154446</xdr:rowOff>
    </xdr:to>
    <xdr:cxnSp macro="">
      <xdr:nvCxnSpPr>
        <xdr:cNvPr id="111" name="直線コネクタ 110"/>
        <xdr:cNvCxnSpPr/>
      </xdr:nvCxnSpPr>
      <xdr:spPr bwMode="auto">
        <a:xfrm flipV="1">
          <a:off x="4305300" y="6731754"/>
          <a:ext cx="698500" cy="3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138096</xdr:rowOff>
    </xdr:from>
    <xdr:to>
      <xdr:col>22</xdr:col>
      <xdr:colOff>114300</xdr:colOff>
      <xdr:row>35</xdr:row>
      <xdr:rowOff>154446</xdr:rowOff>
    </xdr:to>
    <xdr:cxnSp macro="">
      <xdr:nvCxnSpPr>
        <xdr:cNvPr id="114" name="直線コネクタ 113"/>
        <xdr:cNvCxnSpPr/>
      </xdr:nvCxnSpPr>
      <xdr:spPr bwMode="auto">
        <a:xfrm>
          <a:off x="3606800" y="6748446"/>
          <a:ext cx="698500" cy="1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138096</xdr:rowOff>
    </xdr:from>
    <xdr:to>
      <xdr:col>18</xdr:col>
      <xdr:colOff>177800</xdr:colOff>
      <xdr:row>35</xdr:row>
      <xdr:rowOff>139491</xdr:rowOff>
    </xdr:to>
    <xdr:cxnSp macro="">
      <xdr:nvCxnSpPr>
        <xdr:cNvPr id="117" name="直線コネクタ 116"/>
        <xdr:cNvCxnSpPr/>
      </xdr:nvCxnSpPr>
      <xdr:spPr bwMode="auto">
        <a:xfrm flipV="1">
          <a:off x="2908300" y="6748446"/>
          <a:ext cx="6985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27408</xdr:rowOff>
    </xdr:from>
    <xdr:to>
      <xdr:col>29</xdr:col>
      <xdr:colOff>177800</xdr:colOff>
      <xdr:row>35</xdr:row>
      <xdr:rowOff>129008</xdr:rowOff>
    </xdr:to>
    <xdr:sp macro="" textlink="">
      <xdr:nvSpPr>
        <xdr:cNvPr id="127" name="楕円 126"/>
        <xdr:cNvSpPr/>
      </xdr:nvSpPr>
      <xdr:spPr bwMode="auto">
        <a:xfrm>
          <a:off x="5600700" y="663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215385</xdr:rowOff>
    </xdr:from>
    <xdr:ext cx="762000" cy="259045"/>
    <xdr:sp macro="" textlink="">
      <xdr:nvSpPr>
        <xdr:cNvPr id="128" name="人口1人当たり決算額の推移該当値テキスト445"/>
        <xdr:cNvSpPr txBox="1"/>
      </xdr:nvSpPr>
      <xdr:spPr>
        <a:xfrm>
          <a:off x="5740400" y="648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70604</xdr:rowOff>
    </xdr:from>
    <xdr:to>
      <xdr:col>26</xdr:col>
      <xdr:colOff>101600</xdr:colOff>
      <xdr:row>35</xdr:row>
      <xdr:rowOff>172204</xdr:rowOff>
    </xdr:to>
    <xdr:sp macro="" textlink="">
      <xdr:nvSpPr>
        <xdr:cNvPr id="129" name="楕円 128"/>
        <xdr:cNvSpPr/>
      </xdr:nvSpPr>
      <xdr:spPr bwMode="auto">
        <a:xfrm>
          <a:off x="4953000" y="668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182381</xdr:rowOff>
    </xdr:from>
    <xdr:ext cx="736600" cy="259045"/>
    <xdr:sp macro="" textlink="">
      <xdr:nvSpPr>
        <xdr:cNvPr id="130" name="テキスト ボックス 129"/>
        <xdr:cNvSpPr txBox="1"/>
      </xdr:nvSpPr>
      <xdr:spPr>
        <a:xfrm>
          <a:off x="4622800" y="6449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103646</xdr:rowOff>
    </xdr:from>
    <xdr:to>
      <xdr:col>22</xdr:col>
      <xdr:colOff>165100</xdr:colOff>
      <xdr:row>35</xdr:row>
      <xdr:rowOff>205246</xdr:rowOff>
    </xdr:to>
    <xdr:sp macro="" textlink="">
      <xdr:nvSpPr>
        <xdr:cNvPr id="131" name="楕円 130"/>
        <xdr:cNvSpPr/>
      </xdr:nvSpPr>
      <xdr:spPr bwMode="auto">
        <a:xfrm>
          <a:off x="4254500" y="671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215423</xdr:rowOff>
    </xdr:from>
    <xdr:ext cx="762000" cy="259045"/>
    <xdr:sp macro="" textlink="">
      <xdr:nvSpPr>
        <xdr:cNvPr id="132" name="テキスト ボックス 131"/>
        <xdr:cNvSpPr txBox="1"/>
      </xdr:nvSpPr>
      <xdr:spPr>
        <a:xfrm>
          <a:off x="3924300" y="64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87296</xdr:rowOff>
    </xdr:from>
    <xdr:to>
      <xdr:col>19</xdr:col>
      <xdr:colOff>38100</xdr:colOff>
      <xdr:row>35</xdr:row>
      <xdr:rowOff>188896</xdr:rowOff>
    </xdr:to>
    <xdr:sp macro="" textlink="">
      <xdr:nvSpPr>
        <xdr:cNvPr id="133" name="楕円 132"/>
        <xdr:cNvSpPr/>
      </xdr:nvSpPr>
      <xdr:spPr bwMode="auto">
        <a:xfrm>
          <a:off x="3556000" y="669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199073</xdr:rowOff>
    </xdr:from>
    <xdr:ext cx="762000" cy="259045"/>
    <xdr:sp macro="" textlink="">
      <xdr:nvSpPr>
        <xdr:cNvPr id="134" name="テキスト ボックス 133"/>
        <xdr:cNvSpPr txBox="1"/>
      </xdr:nvSpPr>
      <xdr:spPr>
        <a:xfrm>
          <a:off x="3225800" y="646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88691</xdr:rowOff>
    </xdr:from>
    <xdr:to>
      <xdr:col>15</xdr:col>
      <xdr:colOff>101600</xdr:colOff>
      <xdr:row>35</xdr:row>
      <xdr:rowOff>190291</xdr:rowOff>
    </xdr:to>
    <xdr:sp macro="" textlink="">
      <xdr:nvSpPr>
        <xdr:cNvPr id="135" name="楕円 134"/>
        <xdr:cNvSpPr/>
      </xdr:nvSpPr>
      <xdr:spPr bwMode="auto">
        <a:xfrm>
          <a:off x="2857500" y="669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200468</xdr:rowOff>
    </xdr:from>
    <xdr:ext cx="762000" cy="259045"/>
    <xdr:sp macro="" textlink="">
      <xdr:nvSpPr>
        <xdr:cNvPr id="136" name="テキスト ボックス 135"/>
        <xdr:cNvSpPr txBox="1"/>
      </xdr:nvSpPr>
      <xdr:spPr>
        <a:xfrm>
          <a:off x="2527300" y="64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32521</xdr:rowOff>
    </xdr:from>
    <xdr:to>
      <xdr:col>24</xdr:col>
      <xdr:colOff>63500</xdr:colOff>
      <xdr:row>35</xdr:row>
      <xdr:rowOff>39761</xdr:rowOff>
    </xdr:to>
    <xdr:cxnSp macro="">
      <xdr:nvCxnSpPr>
        <xdr:cNvPr id="58" name="直線コネクタ 57"/>
        <xdr:cNvCxnSpPr/>
      </xdr:nvCxnSpPr>
      <xdr:spPr>
        <a:xfrm flipV="1">
          <a:off x="3797300" y="6033271"/>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39761</xdr:rowOff>
    </xdr:from>
    <xdr:to>
      <xdr:col>19</xdr:col>
      <xdr:colOff>177800</xdr:colOff>
      <xdr:row>35</xdr:row>
      <xdr:rowOff>71406</xdr:rowOff>
    </xdr:to>
    <xdr:cxnSp macro="">
      <xdr:nvCxnSpPr>
        <xdr:cNvPr id="61" name="直線コネクタ 60"/>
        <xdr:cNvCxnSpPr/>
      </xdr:nvCxnSpPr>
      <xdr:spPr>
        <a:xfrm flipV="1">
          <a:off x="2908300" y="6040511"/>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66072</xdr:rowOff>
    </xdr:from>
    <xdr:to>
      <xdr:col>15</xdr:col>
      <xdr:colOff>50800</xdr:colOff>
      <xdr:row>35</xdr:row>
      <xdr:rowOff>71406</xdr:rowOff>
    </xdr:to>
    <xdr:cxnSp macro="">
      <xdr:nvCxnSpPr>
        <xdr:cNvPr id="64" name="直線コネクタ 63"/>
        <xdr:cNvCxnSpPr/>
      </xdr:nvCxnSpPr>
      <xdr:spPr>
        <a:xfrm>
          <a:off x="2019300" y="60668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66072</xdr:rowOff>
    </xdr:from>
    <xdr:to>
      <xdr:col>10</xdr:col>
      <xdr:colOff>114300</xdr:colOff>
      <xdr:row>35</xdr:row>
      <xdr:rowOff>71925</xdr:rowOff>
    </xdr:to>
    <xdr:cxnSp macro="">
      <xdr:nvCxnSpPr>
        <xdr:cNvPr id="67" name="直線コネクタ 66"/>
        <xdr:cNvCxnSpPr/>
      </xdr:nvCxnSpPr>
      <xdr:spPr>
        <a:xfrm flipV="1">
          <a:off x="1130300" y="6066822"/>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153171</xdr:rowOff>
    </xdr:from>
    <xdr:to>
      <xdr:col>24</xdr:col>
      <xdr:colOff>114300</xdr:colOff>
      <xdr:row>35</xdr:row>
      <xdr:rowOff>83321</xdr:rowOff>
    </xdr:to>
    <xdr:sp macro="" textlink="">
      <xdr:nvSpPr>
        <xdr:cNvPr id="77" name="楕円 76"/>
        <xdr:cNvSpPr/>
      </xdr:nvSpPr>
      <xdr:spPr>
        <a:xfrm>
          <a:off x="4584700" y="5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4598</xdr:rowOff>
    </xdr:from>
    <xdr:ext cx="599010" cy="259045"/>
    <xdr:sp macro="" textlink="">
      <xdr:nvSpPr>
        <xdr:cNvPr id="78" name="人件費該当値テキスト"/>
        <xdr:cNvSpPr txBox="1"/>
      </xdr:nvSpPr>
      <xdr:spPr>
        <a:xfrm>
          <a:off x="4686300" y="583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160411</xdr:rowOff>
    </xdr:from>
    <xdr:to>
      <xdr:col>20</xdr:col>
      <xdr:colOff>38100</xdr:colOff>
      <xdr:row>35</xdr:row>
      <xdr:rowOff>90561</xdr:rowOff>
    </xdr:to>
    <xdr:sp macro="" textlink="">
      <xdr:nvSpPr>
        <xdr:cNvPr id="79" name="楕円 78"/>
        <xdr:cNvSpPr/>
      </xdr:nvSpPr>
      <xdr:spPr>
        <a:xfrm>
          <a:off x="3746500" y="59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107088</xdr:rowOff>
    </xdr:from>
    <xdr:ext cx="599010" cy="259045"/>
    <xdr:sp macro="" textlink="">
      <xdr:nvSpPr>
        <xdr:cNvPr id="80" name="テキスト ボックス 79"/>
        <xdr:cNvSpPr txBox="1"/>
      </xdr:nvSpPr>
      <xdr:spPr>
        <a:xfrm>
          <a:off x="3497795" y="576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20606</xdr:rowOff>
    </xdr:from>
    <xdr:to>
      <xdr:col>15</xdr:col>
      <xdr:colOff>101600</xdr:colOff>
      <xdr:row>35</xdr:row>
      <xdr:rowOff>122206</xdr:rowOff>
    </xdr:to>
    <xdr:sp macro="" textlink="">
      <xdr:nvSpPr>
        <xdr:cNvPr id="81" name="楕円 80"/>
        <xdr:cNvSpPr/>
      </xdr:nvSpPr>
      <xdr:spPr>
        <a:xfrm>
          <a:off x="2857500" y="60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138733</xdr:rowOff>
    </xdr:from>
    <xdr:ext cx="599010" cy="259045"/>
    <xdr:sp macro="" textlink="">
      <xdr:nvSpPr>
        <xdr:cNvPr id="82" name="テキスト ボックス 81"/>
        <xdr:cNvSpPr txBox="1"/>
      </xdr:nvSpPr>
      <xdr:spPr>
        <a:xfrm>
          <a:off x="2608795" y="57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15272</xdr:rowOff>
    </xdr:from>
    <xdr:to>
      <xdr:col>10</xdr:col>
      <xdr:colOff>165100</xdr:colOff>
      <xdr:row>35</xdr:row>
      <xdr:rowOff>116872</xdr:rowOff>
    </xdr:to>
    <xdr:sp macro="" textlink="">
      <xdr:nvSpPr>
        <xdr:cNvPr id="83" name="楕円 82"/>
        <xdr:cNvSpPr/>
      </xdr:nvSpPr>
      <xdr:spPr>
        <a:xfrm>
          <a:off x="1968500" y="60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133399</xdr:rowOff>
    </xdr:from>
    <xdr:ext cx="599010" cy="259045"/>
    <xdr:sp macro="" textlink="">
      <xdr:nvSpPr>
        <xdr:cNvPr id="84" name="テキスト ボックス 83"/>
        <xdr:cNvSpPr txBox="1"/>
      </xdr:nvSpPr>
      <xdr:spPr>
        <a:xfrm>
          <a:off x="1719795" y="579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21125</xdr:rowOff>
    </xdr:from>
    <xdr:to>
      <xdr:col>6</xdr:col>
      <xdr:colOff>38100</xdr:colOff>
      <xdr:row>35</xdr:row>
      <xdr:rowOff>122725</xdr:rowOff>
    </xdr:to>
    <xdr:sp macro="" textlink="">
      <xdr:nvSpPr>
        <xdr:cNvPr id="85" name="楕円 84"/>
        <xdr:cNvSpPr/>
      </xdr:nvSpPr>
      <xdr:spPr>
        <a:xfrm>
          <a:off x="1079500" y="6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139252</xdr:rowOff>
    </xdr:from>
    <xdr:ext cx="599010" cy="259045"/>
    <xdr:sp macro="" textlink="">
      <xdr:nvSpPr>
        <xdr:cNvPr id="86" name="テキスト ボックス 85"/>
        <xdr:cNvSpPr txBox="1"/>
      </xdr:nvSpPr>
      <xdr:spPr>
        <a:xfrm>
          <a:off x="830795" y="579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2902</xdr:rowOff>
    </xdr:from>
    <xdr:to>
      <xdr:col>24</xdr:col>
      <xdr:colOff>63500</xdr:colOff>
      <xdr:row>57</xdr:row>
      <xdr:rowOff>27467</xdr:rowOff>
    </xdr:to>
    <xdr:cxnSp macro="">
      <xdr:nvCxnSpPr>
        <xdr:cNvPr id="117" name="直線コネクタ 116"/>
        <xdr:cNvCxnSpPr/>
      </xdr:nvCxnSpPr>
      <xdr:spPr>
        <a:xfrm flipV="1">
          <a:off x="3797300" y="9775552"/>
          <a:ext cx="8382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27467</xdr:rowOff>
    </xdr:from>
    <xdr:to>
      <xdr:col>19</xdr:col>
      <xdr:colOff>177800</xdr:colOff>
      <xdr:row>57</xdr:row>
      <xdr:rowOff>52932</xdr:rowOff>
    </xdr:to>
    <xdr:cxnSp macro="">
      <xdr:nvCxnSpPr>
        <xdr:cNvPr id="120" name="直線コネクタ 119"/>
        <xdr:cNvCxnSpPr/>
      </xdr:nvCxnSpPr>
      <xdr:spPr>
        <a:xfrm flipV="1">
          <a:off x="2908300" y="9800117"/>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52932</xdr:rowOff>
    </xdr:from>
    <xdr:to>
      <xdr:col>15</xdr:col>
      <xdr:colOff>50800</xdr:colOff>
      <xdr:row>57</xdr:row>
      <xdr:rowOff>82569</xdr:rowOff>
    </xdr:to>
    <xdr:cxnSp macro="">
      <xdr:nvCxnSpPr>
        <xdr:cNvPr id="123" name="直線コネクタ 122"/>
        <xdr:cNvCxnSpPr/>
      </xdr:nvCxnSpPr>
      <xdr:spPr>
        <a:xfrm flipV="1">
          <a:off x="2019300" y="9825582"/>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82569</xdr:rowOff>
    </xdr:from>
    <xdr:to>
      <xdr:col>10</xdr:col>
      <xdr:colOff>114300</xdr:colOff>
      <xdr:row>57</xdr:row>
      <xdr:rowOff>136787</xdr:rowOff>
    </xdr:to>
    <xdr:cxnSp macro="">
      <xdr:nvCxnSpPr>
        <xdr:cNvPr id="126" name="直線コネクタ 125"/>
        <xdr:cNvCxnSpPr/>
      </xdr:nvCxnSpPr>
      <xdr:spPr>
        <a:xfrm flipV="1">
          <a:off x="1130300" y="9855219"/>
          <a:ext cx="889000" cy="5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123552</xdr:rowOff>
    </xdr:from>
    <xdr:to>
      <xdr:col>24</xdr:col>
      <xdr:colOff>114300</xdr:colOff>
      <xdr:row>57</xdr:row>
      <xdr:rowOff>53702</xdr:rowOff>
    </xdr:to>
    <xdr:sp macro="" textlink="">
      <xdr:nvSpPr>
        <xdr:cNvPr id="136" name="楕円 135"/>
        <xdr:cNvSpPr/>
      </xdr:nvSpPr>
      <xdr:spPr>
        <a:xfrm>
          <a:off x="4584700" y="97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146429</xdr:rowOff>
    </xdr:from>
    <xdr:ext cx="599010" cy="259045"/>
    <xdr:sp macro="" textlink="">
      <xdr:nvSpPr>
        <xdr:cNvPr id="137" name="物件費該当値テキスト"/>
        <xdr:cNvSpPr txBox="1"/>
      </xdr:nvSpPr>
      <xdr:spPr>
        <a:xfrm>
          <a:off x="4686300" y="957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148117</xdr:rowOff>
    </xdr:from>
    <xdr:to>
      <xdr:col>20</xdr:col>
      <xdr:colOff>38100</xdr:colOff>
      <xdr:row>57</xdr:row>
      <xdr:rowOff>78267</xdr:rowOff>
    </xdr:to>
    <xdr:sp macro="" textlink="">
      <xdr:nvSpPr>
        <xdr:cNvPr id="138" name="楕円 137"/>
        <xdr:cNvSpPr/>
      </xdr:nvSpPr>
      <xdr:spPr>
        <a:xfrm>
          <a:off x="3746500" y="97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94794</xdr:rowOff>
    </xdr:from>
    <xdr:ext cx="599010" cy="259045"/>
    <xdr:sp macro="" textlink="">
      <xdr:nvSpPr>
        <xdr:cNvPr id="139" name="テキスト ボックス 138"/>
        <xdr:cNvSpPr txBox="1"/>
      </xdr:nvSpPr>
      <xdr:spPr>
        <a:xfrm>
          <a:off x="3497795" y="952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2132</xdr:rowOff>
    </xdr:from>
    <xdr:to>
      <xdr:col>15</xdr:col>
      <xdr:colOff>101600</xdr:colOff>
      <xdr:row>57</xdr:row>
      <xdr:rowOff>103732</xdr:rowOff>
    </xdr:to>
    <xdr:sp macro="" textlink="">
      <xdr:nvSpPr>
        <xdr:cNvPr id="140" name="楕円 139"/>
        <xdr:cNvSpPr/>
      </xdr:nvSpPr>
      <xdr:spPr>
        <a:xfrm>
          <a:off x="2857500" y="9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120259</xdr:rowOff>
    </xdr:from>
    <xdr:ext cx="599010" cy="259045"/>
    <xdr:sp macro="" textlink="">
      <xdr:nvSpPr>
        <xdr:cNvPr id="141" name="テキスト ボックス 140"/>
        <xdr:cNvSpPr txBox="1"/>
      </xdr:nvSpPr>
      <xdr:spPr>
        <a:xfrm>
          <a:off x="2608795" y="955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31769</xdr:rowOff>
    </xdr:from>
    <xdr:to>
      <xdr:col>10</xdr:col>
      <xdr:colOff>165100</xdr:colOff>
      <xdr:row>57</xdr:row>
      <xdr:rowOff>133369</xdr:rowOff>
    </xdr:to>
    <xdr:sp macro="" textlink="">
      <xdr:nvSpPr>
        <xdr:cNvPr id="142" name="楕円 141"/>
        <xdr:cNvSpPr/>
      </xdr:nvSpPr>
      <xdr:spPr>
        <a:xfrm>
          <a:off x="1968500" y="98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149896</xdr:rowOff>
    </xdr:from>
    <xdr:ext cx="599010" cy="259045"/>
    <xdr:sp macro="" textlink="">
      <xdr:nvSpPr>
        <xdr:cNvPr id="143" name="テキスト ボックス 142"/>
        <xdr:cNvSpPr txBox="1"/>
      </xdr:nvSpPr>
      <xdr:spPr>
        <a:xfrm>
          <a:off x="171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85987</xdr:rowOff>
    </xdr:from>
    <xdr:to>
      <xdr:col>6</xdr:col>
      <xdr:colOff>38100</xdr:colOff>
      <xdr:row>58</xdr:row>
      <xdr:rowOff>16137</xdr:rowOff>
    </xdr:to>
    <xdr:sp macro="" textlink="">
      <xdr:nvSpPr>
        <xdr:cNvPr id="144" name="楕円 143"/>
        <xdr:cNvSpPr/>
      </xdr:nvSpPr>
      <xdr:spPr>
        <a:xfrm>
          <a:off x="1079500" y="9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32664</xdr:rowOff>
    </xdr:from>
    <xdr:ext cx="599010" cy="259045"/>
    <xdr:sp macro="" textlink="">
      <xdr:nvSpPr>
        <xdr:cNvPr id="145" name="テキスト ボックス 144"/>
        <xdr:cNvSpPr txBox="1"/>
      </xdr:nvSpPr>
      <xdr:spPr>
        <a:xfrm>
          <a:off x="830795" y="96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69320</xdr:rowOff>
    </xdr:from>
    <xdr:to>
      <xdr:col>24</xdr:col>
      <xdr:colOff>63500</xdr:colOff>
      <xdr:row>75</xdr:row>
      <xdr:rowOff>153319</xdr:rowOff>
    </xdr:to>
    <xdr:cxnSp macro="">
      <xdr:nvCxnSpPr>
        <xdr:cNvPr id="170" name="直線コネクタ 169"/>
        <xdr:cNvCxnSpPr/>
      </xdr:nvCxnSpPr>
      <xdr:spPr>
        <a:xfrm flipV="1">
          <a:off x="3797300" y="12928070"/>
          <a:ext cx="838200" cy="8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153319</xdr:rowOff>
    </xdr:from>
    <xdr:to>
      <xdr:col>19</xdr:col>
      <xdr:colOff>177800</xdr:colOff>
      <xdr:row>77</xdr:row>
      <xdr:rowOff>56517</xdr:rowOff>
    </xdr:to>
    <xdr:cxnSp macro="">
      <xdr:nvCxnSpPr>
        <xdr:cNvPr id="173" name="直線コネクタ 172"/>
        <xdr:cNvCxnSpPr/>
      </xdr:nvCxnSpPr>
      <xdr:spPr>
        <a:xfrm flipV="1">
          <a:off x="2908300" y="13012069"/>
          <a:ext cx="889000" cy="24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56517</xdr:rowOff>
    </xdr:from>
    <xdr:to>
      <xdr:col>15</xdr:col>
      <xdr:colOff>50800</xdr:colOff>
      <xdr:row>77</xdr:row>
      <xdr:rowOff>96072</xdr:rowOff>
    </xdr:to>
    <xdr:cxnSp macro="">
      <xdr:nvCxnSpPr>
        <xdr:cNvPr id="176" name="直線コネクタ 175"/>
        <xdr:cNvCxnSpPr/>
      </xdr:nvCxnSpPr>
      <xdr:spPr>
        <a:xfrm flipV="1">
          <a:off x="2019300" y="13258167"/>
          <a:ext cx="889000" cy="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96072</xdr:rowOff>
    </xdr:from>
    <xdr:to>
      <xdr:col>10</xdr:col>
      <xdr:colOff>114300</xdr:colOff>
      <xdr:row>77</xdr:row>
      <xdr:rowOff>112629</xdr:rowOff>
    </xdr:to>
    <xdr:cxnSp macro="">
      <xdr:nvCxnSpPr>
        <xdr:cNvPr id="179" name="直線コネクタ 178"/>
        <xdr:cNvCxnSpPr/>
      </xdr:nvCxnSpPr>
      <xdr:spPr>
        <a:xfrm flipV="1">
          <a:off x="1130300" y="13297722"/>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18520</xdr:rowOff>
    </xdr:from>
    <xdr:to>
      <xdr:col>24</xdr:col>
      <xdr:colOff>114300</xdr:colOff>
      <xdr:row>75</xdr:row>
      <xdr:rowOff>120120</xdr:rowOff>
    </xdr:to>
    <xdr:sp macro="" textlink="">
      <xdr:nvSpPr>
        <xdr:cNvPr id="189" name="楕円 188"/>
        <xdr:cNvSpPr/>
      </xdr:nvSpPr>
      <xdr:spPr>
        <a:xfrm>
          <a:off x="4584700" y="1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41397</xdr:rowOff>
    </xdr:from>
    <xdr:ext cx="534377" cy="259045"/>
    <xdr:sp macro="" textlink="">
      <xdr:nvSpPr>
        <xdr:cNvPr id="190" name="維持補修費該当値テキスト"/>
        <xdr:cNvSpPr txBox="1"/>
      </xdr:nvSpPr>
      <xdr:spPr>
        <a:xfrm>
          <a:off x="4686300" y="127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102519</xdr:rowOff>
    </xdr:from>
    <xdr:to>
      <xdr:col>20</xdr:col>
      <xdr:colOff>38100</xdr:colOff>
      <xdr:row>76</xdr:row>
      <xdr:rowOff>32668</xdr:rowOff>
    </xdr:to>
    <xdr:sp macro="" textlink="">
      <xdr:nvSpPr>
        <xdr:cNvPr id="191" name="楕円 190"/>
        <xdr:cNvSpPr/>
      </xdr:nvSpPr>
      <xdr:spPr>
        <a:xfrm>
          <a:off x="3746500" y="12961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49196</xdr:rowOff>
    </xdr:from>
    <xdr:ext cx="534377" cy="259045"/>
    <xdr:sp macro="" textlink="">
      <xdr:nvSpPr>
        <xdr:cNvPr id="192" name="テキスト ボックス 191"/>
        <xdr:cNvSpPr txBox="1"/>
      </xdr:nvSpPr>
      <xdr:spPr>
        <a:xfrm>
          <a:off x="3530111" y="12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5717</xdr:rowOff>
    </xdr:from>
    <xdr:to>
      <xdr:col>15</xdr:col>
      <xdr:colOff>101600</xdr:colOff>
      <xdr:row>77</xdr:row>
      <xdr:rowOff>107317</xdr:rowOff>
    </xdr:to>
    <xdr:sp macro="" textlink="">
      <xdr:nvSpPr>
        <xdr:cNvPr id="193" name="楕円 192"/>
        <xdr:cNvSpPr/>
      </xdr:nvSpPr>
      <xdr:spPr>
        <a:xfrm>
          <a:off x="2857500" y="132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123844</xdr:rowOff>
    </xdr:from>
    <xdr:ext cx="534377" cy="259045"/>
    <xdr:sp macro="" textlink="">
      <xdr:nvSpPr>
        <xdr:cNvPr id="194" name="テキスト ボックス 193"/>
        <xdr:cNvSpPr txBox="1"/>
      </xdr:nvSpPr>
      <xdr:spPr>
        <a:xfrm>
          <a:off x="2641111" y="1298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45272</xdr:rowOff>
    </xdr:from>
    <xdr:to>
      <xdr:col>10</xdr:col>
      <xdr:colOff>165100</xdr:colOff>
      <xdr:row>77</xdr:row>
      <xdr:rowOff>146872</xdr:rowOff>
    </xdr:to>
    <xdr:sp macro="" textlink="">
      <xdr:nvSpPr>
        <xdr:cNvPr id="195" name="楕円 194"/>
        <xdr:cNvSpPr/>
      </xdr:nvSpPr>
      <xdr:spPr>
        <a:xfrm>
          <a:off x="1968500" y="132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137999</xdr:rowOff>
    </xdr:from>
    <xdr:ext cx="534377" cy="259045"/>
    <xdr:sp macro="" textlink="">
      <xdr:nvSpPr>
        <xdr:cNvPr id="196" name="テキスト ボックス 195"/>
        <xdr:cNvSpPr txBox="1"/>
      </xdr:nvSpPr>
      <xdr:spPr>
        <a:xfrm>
          <a:off x="1752111" y="133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61829</xdr:rowOff>
    </xdr:from>
    <xdr:to>
      <xdr:col>6</xdr:col>
      <xdr:colOff>38100</xdr:colOff>
      <xdr:row>77</xdr:row>
      <xdr:rowOff>163429</xdr:rowOff>
    </xdr:to>
    <xdr:sp macro="" textlink="">
      <xdr:nvSpPr>
        <xdr:cNvPr id="197" name="楕円 196"/>
        <xdr:cNvSpPr/>
      </xdr:nvSpPr>
      <xdr:spPr>
        <a:xfrm>
          <a:off x="1079500" y="132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154556</xdr:rowOff>
    </xdr:from>
    <xdr:ext cx="534377" cy="259045"/>
    <xdr:sp macro="" textlink="">
      <xdr:nvSpPr>
        <xdr:cNvPr id="198" name="テキスト ボックス 197"/>
        <xdr:cNvSpPr txBox="1"/>
      </xdr:nvSpPr>
      <xdr:spPr>
        <a:xfrm>
          <a:off x="863111" y="133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75388</xdr:rowOff>
    </xdr:from>
    <xdr:to>
      <xdr:col>24</xdr:col>
      <xdr:colOff>63500</xdr:colOff>
      <xdr:row>94</xdr:row>
      <xdr:rowOff>119659</xdr:rowOff>
    </xdr:to>
    <xdr:cxnSp macro="">
      <xdr:nvCxnSpPr>
        <xdr:cNvPr id="231" name="直線コネクタ 230"/>
        <xdr:cNvCxnSpPr/>
      </xdr:nvCxnSpPr>
      <xdr:spPr>
        <a:xfrm>
          <a:off x="3797300" y="16191688"/>
          <a:ext cx="8382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75388</xdr:rowOff>
    </xdr:from>
    <xdr:to>
      <xdr:col>19</xdr:col>
      <xdr:colOff>177800</xdr:colOff>
      <xdr:row>95</xdr:row>
      <xdr:rowOff>13122</xdr:rowOff>
    </xdr:to>
    <xdr:cxnSp macro="">
      <xdr:nvCxnSpPr>
        <xdr:cNvPr id="234" name="直線コネクタ 233"/>
        <xdr:cNvCxnSpPr/>
      </xdr:nvCxnSpPr>
      <xdr:spPr>
        <a:xfrm flipV="1">
          <a:off x="2908300" y="16191688"/>
          <a:ext cx="889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7322</xdr:rowOff>
    </xdr:from>
    <xdr:to>
      <xdr:col>15</xdr:col>
      <xdr:colOff>50800</xdr:colOff>
      <xdr:row>95</xdr:row>
      <xdr:rowOff>13122</xdr:rowOff>
    </xdr:to>
    <xdr:cxnSp macro="">
      <xdr:nvCxnSpPr>
        <xdr:cNvPr id="237" name="直線コネクタ 236"/>
        <xdr:cNvCxnSpPr/>
      </xdr:nvCxnSpPr>
      <xdr:spPr>
        <a:xfrm>
          <a:off x="2019300" y="16295072"/>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7322</xdr:rowOff>
    </xdr:from>
    <xdr:to>
      <xdr:col>10</xdr:col>
      <xdr:colOff>114300</xdr:colOff>
      <xdr:row>95</xdr:row>
      <xdr:rowOff>55832</xdr:rowOff>
    </xdr:to>
    <xdr:cxnSp macro="">
      <xdr:nvCxnSpPr>
        <xdr:cNvPr id="240" name="直線コネクタ 239"/>
        <xdr:cNvCxnSpPr/>
      </xdr:nvCxnSpPr>
      <xdr:spPr>
        <a:xfrm flipV="1">
          <a:off x="1130300" y="16295072"/>
          <a:ext cx="889000" cy="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68859</xdr:rowOff>
    </xdr:from>
    <xdr:to>
      <xdr:col>24</xdr:col>
      <xdr:colOff>114300</xdr:colOff>
      <xdr:row>94</xdr:row>
      <xdr:rowOff>170459</xdr:rowOff>
    </xdr:to>
    <xdr:sp macro="" textlink="">
      <xdr:nvSpPr>
        <xdr:cNvPr id="250" name="楕円 249"/>
        <xdr:cNvSpPr/>
      </xdr:nvSpPr>
      <xdr:spPr>
        <a:xfrm>
          <a:off x="4584700" y="161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91736</xdr:rowOff>
    </xdr:from>
    <xdr:ext cx="534377" cy="259045"/>
    <xdr:sp macro="" textlink="">
      <xdr:nvSpPr>
        <xdr:cNvPr id="251" name="扶助費該当値テキスト"/>
        <xdr:cNvSpPr txBox="1"/>
      </xdr:nvSpPr>
      <xdr:spPr>
        <a:xfrm>
          <a:off x="4686300" y="160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24588</xdr:rowOff>
    </xdr:from>
    <xdr:to>
      <xdr:col>20</xdr:col>
      <xdr:colOff>38100</xdr:colOff>
      <xdr:row>94</xdr:row>
      <xdr:rowOff>126188</xdr:rowOff>
    </xdr:to>
    <xdr:sp macro="" textlink="">
      <xdr:nvSpPr>
        <xdr:cNvPr id="252" name="楕円 251"/>
        <xdr:cNvSpPr/>
      </xdr:nvSpPr>
      <xdr:spPr>
        <a:xfrm>
          <a:off x="3746500" y="161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142715</xdr:rowOff>
    </xdr:from>
    <xdr:ext cx="534377" cy="259045"/>
    <xdr:sp macro="" textlink="">
      <xdr:nvSpPr>
        <xdr:cNvPr id="253" name="テキスト ボックス 252"/>
        <xdr:cNvSpPr txBox="1"/>
      </xdr:nvSpPr>
      <xdr:spPr>
        <a:xfrm>
          <a:off x="3530111" y="159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133772</xdr:rowOff>
    </xdr:from>
    <xdr:to>
      <xdr:col>15</xdr:col>
      <xdr:colOff>101600</xdr:colOff>
      <xdr:row>95</xdr:row>
      <xdr:rowOff>63922</xdr:rowOff>
    </xdr:to>
    <xdr:sp macro="" textlink="">
      <xdr:nvSpPr>
        <xdr:cNvPr id="254" name="楕円 253"/>
        <xdr:cNvSpPr/>
      </xdr:nvSpPr>
      <xdr:spPr>
        <a:xfrm>
          <a:off x="2857500" y="162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80449</xdr:rowOff>
    </xdr:from>
    <xdr:ext cx="534377" cy="259045"/>
    <xdr:sp macro="" textlink="">
      <xdr:nvSpPr>
        <xdr:cNvPr id="255" name="テキスト ボックス 254"/>
        <xdr:cNvSpPr txBox="1"/>
      </xdr:nvSpPr>
      <xdr:spPr>
        <a:xfrm>
          <a:off x="2641111" y="16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127972</xdr:rowOff>
    </xdr:from>
    <xdr:to>
      <xdr:col>10</xdr:col>
      <xdr:colOff>165100</xdr:colOff>
      <xdr:row>95</xdr:row>
      <xdr:rowOff>58122</xdr:rowOff>
    </xdr:to>
    <xdr:sp macro="" textlink="">
      <xdr:nvSpPr>
        <xdr:cNvPr id="256" name="楕円 255"/>
        <xdr:cNvSpPr/>
      </xdr:nvSpPr>
      <xdr:spPr>
        <a:xfrm>
          <a:off x="1968500" y="162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74649</xdr:rowOff>
    </xdr:from>
    <xdr:ext cx="534377" cy="259045"/>
    <xdr:sp macro="" textlink="">
      <xdr:nvSpPr>
        <xdr:cNvPr id="257" name="テキスト ボックス 256"/>
        <xdr:cNvSpPr txBox="1"/>
      </xdr:nvSpPr>
      <xdr:spPr>
        <a:xfrm>
          <a:off x="1752111" y="160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5032</xdr:rowOff>
    </xdr:from>
    <xdr:to>
      <xdr:col>6</xdr:col>
      <xdr:colOff>38100</xdr:colOff>
      <xdr:row>95</xdr:row>
      <xdr:rowOff>106632</xdr:rowOff>
    </xdr:to>
    <xdr:sp macro="" textlink="">
      <xdr:nvSpPr>
        <xdr:cNvPr id="258" name="楕円 257"/>
        <xdr:cNvSpPr/>
      </xdr:nvSpPr>
      <xdr:spPr>
        <a:xfrm>
          <a:off x="1079500" y="162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123159</xdr:rowOff>
    </xdr:from>
    <xdr:ext cx="534377" cy="259045"/>
    <xdr:sp macro="" textlink="">
      <xdr:nvSpPr>
        <xdr:cNvPr id="259" name="テキスト ボックス 258"/>
        <xdr:cNvSpPr txBox="1"/>
      </xdr:nvSpPr>
      <xdr:spPr>
        <a:xfrm>
          <a:off x="863111" y="1606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104773</xdr:rowOff>
    </xdr:from>
    <xdr:to>
      <xdr:col>55</xdr:col>
      <xdr:colOff>0</xdr:colOff>
      <xdr:row>37</xdr:row>
      <xdr:rowOff>48795</xdr:rowOff>
    </xdr:to>
    <xdr:cxnSp macro="">
      <xdr:nvCxnSpPr>
        <xdr:cNvPr id="290" name="直線コネクタ 289"/>
        <xdr:cNvCxnSpPr/>
      </xdr:nvCxnSpPr>
      <xdr:spPr>
        <a:xfrm flipV="1">
          <a:off x="9639300" y="6276973"/>
          <a:ext cx="838200" cy="1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25289</xdr:rowOff>
    </xdr:from>
    <xdr:to>
      <xdr:col>50</xdr:col>
      <xdr:colOff>114300</xdr:colOff>
      <xdr:row>37</xdr:row>
      <xdr:rowOff>48795</xdr:rowOff>
    </xdr:to>
    <xdr:cxnSp macro="">
      <xdr:nvCxnSpPr>
        <xdr:cNvPr id="293" name="直線コネクタ 292"/>
        <xdr:cNvCxnSpPr/>
      </xdr:nvCxnSpPr>
      <xdr:spPr>
        <a:xfrm>
          <a:off x="8750300" y="6368939"/>
          <a:ext cx="889000" cy="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11227</xdr:rowOff>
    </xdr:from>
    <xdr:to>
      <xdr:col>45</xdr:col>
      <xdr:colOff>177800</xdr:colOff>
      <xdr:row>37</xdr:row>
      <xdr:rowOff>25289</xdr:rowOff>
    </xdr:to>
    <xdr:cxnSp macro="">
      <xdr:nvCxnSpPr>
        <xdr:cNvPr id="296" name="直線コネクタ 295"/>
        <xdr:cNvCxnSpPr/>
      </xdr:nvCxnSpPr>
      <xdr:spPr>
        <a:xfrm>
          <a:off x="7861300" y="6354877"/>
          <a:ext cx="8890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11227</xdr:rowOff>
    </xdr:from>
    <xdr:to>
      <xdr:col>41</xdr:col>
      <xdr:colOff>50800</xdr:colOff>
      <xdr:row>37</xdr:row>
      <xdr:rowOff>119908</xdr:rowOff>
    </xdr:to>
    <xdr:cxnSp macro="">
      <xdr:nvCxnSpPr>
        <xdr:cNvPr id="299" name="直線コネクタ 298"/>
        <xdr:cNvCxnSpPr/>
      </xdr:nvCxnSpPr>
      <xdr:spPr>
        <a:xfrm flipV="1">
          <a:off x="6972300" y="6354877"/>
          <a:ext cx="889000" cy="10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53973</xdr:rowOff>
    </xdr:from>
    <xdr:to>
      <xdr:col>55</xdr:col>
      <xdr:colOff>50800</xdr:colOff>
      <xdr:row>36</xdr:row>
      <xdr:rowOff>155573</xdr:rowOff>
    </xdr:to>
    <xdr:sp macro="" textlink="">
      <xdr:nvSpPr>
        <xdr:cNvPr id="309" name="楕円 308"/>
        <xdr:cNvSpPr/>
      </xdr:nvSpPr>
      <xdr:spPr>
        <a:xfrm>
          <a:off x="10426700" y="62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76850</xdr:rowOff>
    </xdr:from>
    <xdr:ext cx="599010" cy="259045"/>
    <xdr:sp macro="" textlink="">
      <xdr:nvSpPr>
        <xdr:cNvPr id="310" name="補助費等該当値テキスト"/>
        <xdr:cNvSpPr txBox="1"/>
      </xdr:nvSpPr>
      <xdr:spPr>
        <a:xfrm>
          <a:off x="10528300" y="60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169445</xdr:rowOff>
    </xdr:from>
    <xdr:to>
      <xdr:col>50</xdr:col>
      <xdr:colOff>165100</xdr:colOff>
      <xdr:row>37</xdr:row>
      <xdr:rowOff>99595</xdr:rowOff>
    </xdr:to>
    <xdr:sp macro="" textlink="">
      <xdr:nvSpPr>
        <xdr:cNvPr id="311" name="楕円 310"/>
        <xdr:cNvSpPr/>
      </xdr:nvSpPr>
      <xdr:spPr>
        <a:xfrm>
          <a:off x="9588500" y="63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116122</xdr:rowOff>
    </xdr:from>
    <xdr:ext cx="599010" cy="259045"/>
    <xdr:sp macro="" textlink="">
      <xdr:nvSpPr>
        <xdr:cNvPr id="312" name="テキスト ボックス 311"/>
        <xdr:cNvSpPr txBox="1"/>
      </xdr:nvSpPr>
      <xdr:spPr>
        <a:xfrm>
          <a:off x="9339795" y="611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145939</xdr:rowOff>
    </xdr:from>
    <xdr:to>
      <xdr:col>46</xdr:col>
      <xdr:colOff>38100</xdr:colOff>
      <xdr:row>37</xdr:row>
      <xdr:rowOff>76089</xdr:rowOff>
    </xdr:to>
    <xdr:sp macro="" textlink="">
      <xdr:nvSpPr>
        <xdr:cNvPr id="313" name="楕円 312"/>
        <xdr:cNvSpPr/>
      </xdr:nvSpPr>
      <xdr:spPr>
        <a:xfrm>
          <a:off x="8699500" y="6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92616</xdr:rowOff>
    </xdr:from>
    <xdr:ext cx="599010" cy="259045"/>
    <xdr:sp macro="" textlink="">
      <xdr:nvSpPr>
        <xdr:cNvPr id="314" name="テキスト ボックス 313"/>
        <xdr:cNvSpPr txBox="1"/>
      </xdr:nvSpPr>
      <xdr:spPr>
        <a:xfrm>
          <a:off x="8450795" y="60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131877</xdr:rowOff>
    </xdr:from>
    <xdr:to>
      <xdr:col>41</xdr:col>
      <xdr:colOff>101600</xdr:colOff>
      <xdr:row>37</xdr:row>
      <xdr:rowOff>62027</xdr:rowOff>
    </xdr:to>
    <xdr:sp macro="" textlink="">
      <xdr:nvSpPr>
        <xdr:cNvPr id="315" name="楕円 314"/>
        <xdr:cNvSpPr/>
      </xdr:nvSpPr>
      <xdr:spPr>
        <a:xfrm>
          <a:off x="7810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78554</xdr:rowOff>
    </xdr:from>
    <xdr:ext cx="599010" cy="259045"/>
    <xdr:sp macro="" textlink="">
      <xdr:nvSpPr>
        <xdr:cNvPr id="316" name="テキスト ボックス 315"/>
        <xdr:cNvSpPr txBox="1"/>
      </xdr:nvSpPr>
      <xdr:spPr>
        <a:xfrm>
          <a:off x="7561795" y="607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69108</xdr:rowOff>
    </xdr:from>
    <xdr:to>
      <xdr:col>36</xdr:col>
      <xdr:colOff>165100</xdr:colOff>
      <xdr:row>37</xdr:row>
      <xdr:rowOff>170708</xdr:rowOff>
    </xdr:to>
    <xdr:sp macro="" textlink="">
      <xdr:nvSpPr>
        <xdr:cNvPr id="317" name="楕円 316"/>
        <xdr:cNvSpPr/>
      </xdr:nvSpPr>
      <xdr:spPr>
        <a:xfrm>
          <a:off x="6921500" y="64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15785</xdr:rowOff>
    </xdr:from>
    <xdr:ext cx="599010" cy="259045"/>
    <xdr:sp macro="" textlink="">
      <xdr:nvSpPr>
        <xdr:cNvPr id="318" name="テキスト ボックス 317"/>
        <xdr:cNvSpPr txBox="1"/>
      </xdr:nvSpPr>
      <xdr:spPr>
        <a:xfrm>
          <a:off x="6672795" y="61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146892</xdr:rowOff>
    </xdr:from>
    <xdr:to>
      <xdr:col>55</xdr:col>
      <xdr:colOff>0</xdr:colOff>
      <xdr:row>58</xdr:row>
      <xdr:rowOff>24384</xdr:rowOff>
    </xdr:to>
    <xdr:cxnSp macro="">
      <xdr:nvCxnSpPr>
        <xdr:cNvPr id="345" name="直線コネクタ 344"/>
        <xdr:cNvCxnSpPr/>
      </xdr:nvCxnSpPr>
      <xdr:spPr>
        <a:xfrm flipV="1">
          <a:off x="9639300" y="9919542"/>
          <a:ext cx="838200" cy="4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73851</xdr:rowOff>
    </xdr:from>
    <xdr:to>
      <xdr:col>50</xdr:col>
      <xdr:colOff>114300</xdr:colOff>
      <xdr:row>58</xdr:row>
      <xdr:rowOff>24384</xdr:rowOff>
    </xdr:to>
    <xdr:cxnSp macro="">
      <xdr:nvCxnSpPr>
        <xdr:cNvPr id="348" name="直線コネクタ 347"/>
        <xdr:cNvCxnSpPr/>
      </xdr:nvCxnSpPr>
      <xdr:spPr>
        <a:xfrm>
          <a:off x="8750300" y="9846501"/>
          <a:ext cx="889000" cy="1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73851</xdr:rowOff>
    </xdr:from>
    <xdr:to>
      <xdr:col>45</xdr:col>
      <xdr:colOff>177800</xdr:colOff>
      <xdr:row>57</xdr:row>
      <xdr:rowOff>131114</xdr:rowOff>
    </xdr:to>
    <xdr:cxnSp macro="">
      <xdr:nvCxnSpPr>
        <xdr:cNvPr id="351" name="直線コネクタ 350"/>
        <xdr:cNvCxnSpPr/>
      </xdr:nvCxnSpPr>
      <xdr:spPr>
        <a:xfrm flipV="1">
          <a:off x="7861300" y="9846501"/>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131114</xdr:rowOff>
    </xdr:from>
    <xdr:to>
      <xdr:col>41</xdr:col>
      <xdr:colOff>50800</xdr:colOff>
      <xdr:row>58</xdr:row>
      <xdr:rowOff>25357</xdr:rowOff>
    </xdr:to>
    <xdr:cxnSp macro="">
      <xdr:nvCxnSpPr>
        <xdr:cNvPr id="354" name="直線コネクタ 353"/>
        <xdr:cNvCxnSpPr/>
      </xdr:nvCxnSpPr>
      <xdr:spPr>
        <a:xfrm flipV="1">
          <a:off x="6972300" y="9903764"/>
          <a:ext cx="889000" cy="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96092</xdr:rowOff>
    </xdr:from>
    <xdr:to>
      <xdr:col>55</xdr:col>
      <xdr:colOff>50800</xdr:colOff>
      <xdr:row>58</xdr:row>
      <xdr:rowOff>26242</xdr:rowOff>
    </xdr:to>
    <xdr:sp macro="" textlink="">
      <xdr:nvSpPr>
        <xdr:cNvPr id="364" name="楕円 363"/>
        <xdr:cNvSpPr/>
      </xdr:nvSpPr>
      <xdr:spPr>
        <a:xfrm>
          <a:off x="10426700" y="98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118969</xdr:rowOff>
    </xdr:from>
    <xdr:ext cx="599010" cy="259045"/>
    <xdr:sp macro="" textlink="">
      <xdr:nvSpPr>
        <xdr:cNvPr id="365" name="普通建設事業費該当値テキスト"/>
        <xdr:cNvSpPr txBox="1"/>
      </xdr:nvSpPr>
      <xdr:spPr>
        <a:xfrm>
          <a:off x="10528300" y="972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145034</xdr:rowOff>
    </xdr:from>
    <xdr:to>
      <xdr:col>50</xdr:col>
      <xdr:colOff>165100</xdr:colOff>
      <xdr:row>58</xdr:row>
      <xdr:rowOff>75184</xdr:rowOff>
    </xdr:to>
    <xdr:sp macro="" textlink="">
      <xdr:nvSpPr>
        <xdr:cNvPr id="366" name="楕円 365"/>
        <xdr:cNvSpPr/>
      </xdr:nvSpPr>
      <xdr:spPr>
        <a:xfrm>
          <a:off x="9588500" y="99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66311</xdr:rowOff>
    </xdr:from>
    <xdr:ext cx="599010" cy="259045"/>
    <xdr:sp macro="" textlink="">
      <xdr:nvSpPr>
        <xdr:cNvPr id="367" name="テキスト ボックス 366"/>
        <xdr:cNvSpPr txBox="1"/>
      </xdr:nvSpPr>
      <xdr:spPr>
        <a:xfrm>
          <a:off x="9339795" y="1001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23051</xdr:rowOff>
    </xdr:from>
    <xdr:to>
      <xdr:col>46</xdr:col>
      <xdr:colOff>38100</xdr:colOff>
      <xdr:row>57</xdr:row>
      <xdr:rowOff>124651</xdr:rowOff>
    </xdr:to>
    <xdr:sp macro="" textlink="">
      <xdr:nvSpPr>
        <xdr:cNvPr id="368" name="楕円 367"/>
        <xdr:cNvSpPr/>
      </xdr:nvSpPr>
      <xdr:spPr>
        <a:xfrm>
          <a:off x="8699500" y="97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141178</xdr:rowOff>
    </xdr:from>
    <xdr:ext cx="599010" cy="259045"/>
    <xdr:sp macro="" textlink="">
      <xdr:nvSpPr>
        <xdr:cNvPr id="369" name="テキスト ボックス 368"/>
        <xdr:cNvSpPr txBox="1"/>
      </xdr:nvSpPr>
      <xdr:spPr>
        <a:xfrm>
          <a:off x="8450795" y="957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80314</xdr:rowOff>
    </xdr:from>
    <xdr:to>
      <xdr:col>41</xdr:col>
      <xdr:colOff>101600</xdr:colOff>
      <xdr:row>58</xdr:row>
      <xdr:rowOff>10464</xdr:rowOff>
    </xdr:to>
    <xdr:sp macro="" textlink="">
      <xdr:nvSpPr>
        <xdr:cNvPr id="370" name="楕円 369"/>
        <xdr:cNvSpPr/>
      </xdr:nvSpPr>
      <xdr:spPr>
        <a:xfrm>
          <a:off x="7810500" y="98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26991</xdr:rowOff>
    </xdr:from>
    <xdr:ext cx="599010" cy="259045"/>
    <xdr:sp macro="" textlink="">
      <xdr:nvSpPr>
        <xdr:cNvPr id="371" name="テキスト ボックス 370"/>
        <xdr:cNvSpPr txBox="1"/>
      </xdr:nvSpPr>
      <xdr:spPr>
        <a:xfrm>
          <a:off x="7561795" y="962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146007</xdr:rowOff>
    </xdr:from>
    <xdr:to>
      <xdr:col>36</xdr:col>
      <xdr:colOff>165100</xdr:colOff>
      <xdr:row>58</xdr:row>
      <xdr:rowOff>76157</xdr:rowOff>
    </xdr:to>
    <xdr:sp macro="" textlink="">
      <xdr:nvSpPr>
        <xdr:cNvPr id="372" name="楕円 371"/>
        <xdr:cNvSpPr/>
      </xdr:nvSpPr>
      <xdr:spPr>
        <a:xfrm>
          <a:off x="6921500" y="9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67284</xdr:rowOff>
    </xdr:from>
    <xdr:ext cx="599010" cy="259045"/>
    <xdr:sp macro="" textlink="">
      <xdr:nvSpPr>
        <xdr:cNvPr id="373" name="テキスト ボックス 372"/>
        <xdr:cNvSpPr txBox="1"/>
      </xdr:nvSpPr>
      <xdr:spPr>
        <a:xfrm>
          <a:off x="6672795" y="1001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53212</xdr:rowOff>
    </xdr:from>
    <xdr:to>
      <xdr:col>55</xdr:col>
      <xdr:colOff>0</xdr:colOff>
      <xdr:row>79</xdr:row>
      <xdr:rowOff>65170</xdr:rowOff>
    </xdr:to>
    <xdr:cxnSp macro="">
      <xdr:nvCxnSpPr>
        <xdr:cNvPr id="404" name="直線コネクタ 403"/>
        <xdr:cNvCxnSpPr/>
      </xdr:nvCxnSpPr>
      <xdr:spPr>
        <a:xfrm>
          <a:off x="9639300" y="13597762"/>
          <a:ext cx="838200" cy="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126081</xdr:rowOff>
    </xdr:from>
    <xdr:to>
      <xdr:col>50</xdr:col>
      <xdr:colOff>114300</xdr:colOff>
      <xdr:row>79</xdr:row>
      <xdr:rowOff>53212</xdr:rowOff>
    </xdr:to>
    <xdr:cxnSp macro="">
      <xdr:nvCxnSpPr>
        <xdr:cNvPr id="407" name="直線コネクタ 406"/>
        <xdr:cNvCxnSpPr/>
      </xdr:nvCxnSpPr>
      <xdr:spPr>
        <a:xfrm>
          <a:off x="8750300" y="13499181"/>
          <a:ext cx="889000" cy="9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88463</xdr:rowOff>
    </xdr:from>
    <xdr:to>
      <xdr:col>45</xdr:col>
      <xdr:colOff>177800</xdr:colOff>
      <xdr:row>78</xdr:row>
      <xdr:rowOff>126081</xdr:rowOff>
    </xdr:to>
    <xdr:cxnSp macro="">
      <xdr:nvCxnSpPr>
        <xdr:cNvPr id="410" name="直線コネクタ 409"/>
        <xdr:cNvCxnSpPr/>
      </xdr:nvCxnSpPr>
      <xdr:spPr>
        <a:xfrm>
          <a:off x="7861300" y="13290113"/>
          <a:ext cx="889000" cy="2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14370</xdr:rowOff>
    </xdr:from>
    <xdr:to>
      <xdr:col>55</xdr:col>
      <xdr:colOff>50800</xdr:colOff>
      <xdr:row>79</xdr:row>
      <xdr:rowOff>115970</xdr:rowOff>
    </xdr:to>
    <xdr:sp macro="" textlink="">
      <xdr:nvSpPr>
        <xdr:cNvPr id="420" name="楕円 419"/>
        <xdr:cNvSpPr/>
      </xdr:nvSpPr>
      <xdr:spPr>
        <a:xfrm>
          <a:off x="10426700" y="13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100747</xdr:rowOff>
    </xdr:from>
    <xdr:ext cx="534377" cy="259045"/>
    <xdr:sp macro="" textlink="">
      <xdr:nvSpPr>
        <xdr:cNvPr id="421" name="普通建設事業費 （ うち新規整備　）該当値テキスト"/>
        <xdr:cNvSpPr txBox="1"/>
      </xdr:nvSpPr>
      <xdr:spPr>
        <a:xfrm>
          <a:off x="10528300" y="1347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2412</xdr:rowOff>
    </xdr:from>
    <xdr:to>
      <xdr:col>50</xdr:col>
      <xdr:colOff>165100</xdr:colOff>
      <xdr:row>79</xdr:row>
      <xdr:rowOff>104012</xdr:rowOff>
    </xdr:to>
    <xdr:sp macro="" textlink="">
      <xdr:nvSpPr>
        <xdr:cNvPr id="422" name="楕円 421"/>
        <xdr:cNvSpPr/>
      </xdr:nvSpPr>
      <xdr:spPr>
        <a:xfrm>
          <a:off x="9588500" y="13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95139</xdr:rowOff>
    </xdr:from>
    <xdr:ext cx="534377" cy="259045"/>
    <xdr:sp macro="" textlink="">
      <xdr:nvSpPr>
        <xdr:cNvPr id="423" name="テキスト ボックス 422"/>
        <xdr:cNvSpPr txBox="1"/>
      </xdr:nvSpPr>
      <xdr:spPr>
        <a:xfrm>
          <a:off x="9372111" y="136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75281</xdr:rowOff>
    </xdr:from>
    <xdr:to>
      <xdr:col>46</xdr:col>
      <xdr:colOff>38100</xdr:colOff>
      <xdr:row>79</xdr:row>
      <xdr:rowOff>5431</xdr:rowOff>
    </xdr:to>
    <xdr:sp macro="" textlink="">
      <xdr:nvSpPr>
        <xdr:cNvPr id="424" name="楕円 423"/>
        <xdr:cNvSpPr/>
      </xdr:nvSpPr>
      <xdr:spPr>
        <a:xfrm>
          <a:off x="8699500" y="134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168008</xdr:rowOff>
    </xdr:from>
    <xdr:ext cx="534377" cy="259045"/>
    <xdr:sp macro="" textlink="">
      <xdr:nvSpPr>
        <xdr:cNvPr id="425" name="テキスト ボックス 424"/>
        <xdr:cNvSpPr txBox="1"/>
      </xdr:nvSpPr>
      <xdr:spPr>
        <a:xfrm>
          <a:off x="8483111" y="1354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37663</xdr:rowOff>
    </xdr:from>
    <xdr:to>
      <xdr:col>41</xdr:col>
      <xdr:colOff>101600</xdr:colOff>
      <xdr:row>77</xdr:row>
      <xdr:rowOff>139263</xdr:rowOff>
    </xdr:to>
    <xdr:sp macro="" textlink="">
      <xdr:nvSpPr>
        <xdr:cNvPr id="426" name="楕円 425"/>
        <xdr:cNvSpPr/>
      </xdr:nvSpPr>
      <xdr:spPr>
        <a:xfrm>
          <a:off x="7810500" y="132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155790</xdr:rowOff>
    </xdr:from>
    <xdr:ext cx="599010" cy="259045"/>
    <xdr:sp macro="" textlink="">
      <xdr:nvSpPr>
        <xdr:cNvPr id="427" name="テキスト ボックス 426"/>
        <xdr:cNvSpPr txBox="1"/>
      </xdr:nvSpPr>
      <xdr:spPr>
        <a:xfrm>
          <a:off x="7561795" y="1301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52203</xdr:rowOff>
    </xdr:from>
    <xdr:to>
      <xdr:col>55</xdr:col>
      <xdr:colOff>0</xdr:colOff>
      <xdr:row>97</xdr:row>
      <xdr:rowOff>100609</xdr:rowOff>
    </xdr:to>
    <xdr:cxnSp macro="">
      <xdr:nvCxnSpPr>
        <xdr:cNvPr id="452" name="直線コネクタ 451"/>
        <xdr:cNvCxnSpPr/>
      </xdr:nvCxnSpPr>
      <xdr:spPr>
        <a:xfrm flipV="1">
          <a:off x="9639300" y="16682853"/>
          <a:ext cx="838200" cy="4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100609</xdr:rowOff>
    </xdr:from>
    <xdr:to>
      <xdr:col>50</xdr:col>
      <xdr:colOff>114300</xdr:colOff>
      <xdr:row>97</xdr:row>
      <xdr:rowOff>110868</xdr:rowOff>
    </xdr:to>
    <xdr:cxnSp macro="">
      <xdr:nvCxnSpPr>
        <xdr:cNvPr id="455" name="直線コネクタ 454"/>
        <xdr:cNvCxnSpPr/>
      </xdr:nvCxnSpPr>
      <xdr:spPr>
        <a:xfrm flipV="1">
          <a:off x="8750300" y="16731259"/>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110868</xdr:rowOff>
    </xdr:from>
    <xdr:to>
      <xdr:col>45</xdr:col>
      <xdr:colOff>177800</xdr:colOff>
      <xdr:row>97</xdr:row>
      <xdr:rowOff>134838</xdr:rowOff>
    </xdr:to>
    <xdr:cxnSp macro="">
      <xdr:nvCxnSpPr>
        <xdr:cNvPr id="458" name="直線コネクタ 457"/>
        <xdr:cNvCxnSpPr/>
      </xdr:nvCxnSpPr>
      <xdr:spPr>
        <a:xfrm flipV="1">
          <a:off x="7861300" y="16741518"/>
          <a:ext cx="8890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1403</xdr:rowOff>
    </xdr:from>
    <xdr:to>
      <xdr:col>55</xdr:col>
      <xdr:colOff>50800</xdr:colOff>
      <xdr:row>97</xdr:row>
      <xdr:rowOff>103003</xdr:rowOff>
    </xdr:to>
    <xdr:sp macro="" textlink="">
      <xdr:nvSpPr>
        <xdr:cNvPr id="468" name="楕円 467"/>
        <xdr:cNvSpPr/>
      </xdr:nvSpPr>
      <xdr:spPr>
        <a:xfrm>
          <a:off x="10426700" y="166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24280</xdr:rowOff>
    </xdr:from>
    <xdr:ext cx="599010" cy="259045"/>
    <xdr:sp macro="" textlink="">
      <xdr:nvSpPr>
        <xdr:cNvPr id="469" name="普通建設事業費 （ うち更新整備　）該当値テキスト"/>
        <xdr:cNvSpPr txBox="1"/>
      </xdr:nvSpPr>
      <xdr:spPr>
        <a:xfrm>
          <a:off x="10528300" y="164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49809</xdr:rowOff>
    </xdr:from>
    <xdr:to>
      <xdr:col>50</xdr:col>
      <xdr:colOff>165100</xdr:colOff>
      <xdr:row>97</xdr:row>
      <xdr:rowOff>151409</xdr:rowOff>
    </xdr:to>
    <xdr:sp macro="" textlink="">
      <xdr:nvSpPr>
        <xdr:cNvPr id="470" name="楕円 469"/>
        <xdr:cNvSpPr/>
      </xdr:nvSpPr>
      <xdr:spPr>
        <a:xfrm>
          <a:off x="9588500" y="166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167936</xdr:rowOff>
    </xdr:from>
    <xdr:ext cx="599010" cy="259045"/>
    <xdr:sp macro="" textlink="">
      <xdr:nvSpPr>
        <xdr:cNvPr id="471" name="テキスト ボックス 470"/>
        <xdr:cNvSpPr txBox="1"/>
      </xdr:nvSpPr>
      <xdr:spPr>
        <a:xfrm>
          <a:off x="9339795" y="1645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60068</xdr:rowOff>
    </xdr:from>
    <xdr:to>
      <xdr:col>46</xdr:col>
      <xdr:colOff>38100</xdr:colOff>
      <xdr:row>97</xdr:row>
      <xdr:rowOff>161668</xdr:rowOff>
    </xdr:to>
    <xdr:sp macro="" textlink="">
      <xdr:nvSpPr>
        <xdr:cNvPr id="472" name="楕円 471"/>
        <xdr:cNvSpPr/>
      </xdr:nvSpPr>
      <xdr:spPr>
        <a:xfrm>
          <a:off x="8699500" y="166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6745</xdr:rowOff>
    </xdr:from>
    <xdr:ext cx="599010" cy="259045"/>
    <xdr:sp macro="" textlink="">
      <xdr:nvSpPr>
        <xdr:cNvPr id="473" name="テキスト ボックス 472"/>
        <xdr:cNvSpPr txBox="1"/>
      </xdr:nvSpPr>
      <xdr:spPr>
        <a:xfrm>
          <a:off x="8450795" y="1646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84038</xdr:rowOff>
    </xdr:from>
    <xdr:to>
      <xdr:col>41</xdr:col>
      <xdr:colOff>101600</xdr:colOff>
      <xdr:row>98</xdr:row>
      <xdr:rowOff>14188</xdr:rowOff>
    </xdr:to>
    <xdr:sp macro="" textlink="">
      <xdr:nvSpPr>
        <xdr:cNvPr id="474" name="楕円 473"/>
        <xdr:cNvSpPr/>
      </xdr:nvSpPr>
      <xdr:spPr>
        <a:xfrm>
          <a:off x="7810500" y="167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5315</xdr:rowOff>
    </xdr:from>
    <xdr:ext cx="599010" cy="259045"/>
    <xdr:sp macro="" textlink="">
      <xdr:nvSpPr>
        <xdr:cNvPr id="475" name="テキスト ボックス 474"/>
        <xdr:cNvSpPr txBox="1"/>
      </xdr:nvSpPr>
      <xdr:spPr>
        <a:xfrm>
          <a:off x="7561795" y="1680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55049</xdr:rowOff>
    </xdr:from>
    <xdr:to>
      <xdr:col>85</xdr:col>
      <xdr:colOff>127000</xdr:colOff>
      <xdr:row>39</xdr:row>
      <xdr:rowOff>36011</xdr:rowOff>
    </xdr:to>
    <xdr:cxnSp macro="">
      <xdr:nvCxnSpPr>
        <xdr:cNvPr id="504" name="直線コネクタ 503"/>
        <xdr:cNvCxnSpPr/>
      </xdr:nvCxnSpPr>
      <xdr:spPr>
        <a:xfrm>
          <a:off x="15481300" y="6570149"/>
          <a:ext cx="838200" cy="1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55049</xdr:rowOff>
    </xdr:from>
    <xdr:to>
      <xdr:col>81</xdr:col>
      <xdr:colOff>50800</xdr:colOff>
      <xdr:row>39</xdr:row>
      <xdr:rowOff>44191</xdr:rowOff>
    </xdr:to>
    <xdr:cxnSp macro="">
      <xdr:nvCxnSpPr>
        <xdr:cNvPr id="507" name="直線コネクタ 506"/>
        <xdr:cNvCxnSpPr/>
      </xdr:nvCxnSpPr>
      <xdr:spPr>
        <a:xfrm flipV="1">
          <a:off x="14592300" y="6570149"/>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20138</xdr:rowOff>
    </xdr:from>
    <xdr:to>
      <xdr:col>76</xdr:col>
      <xdr:colOff>114300</xdr:colOff>
      <xdr:row>39</xdr:row>
      <xdr:rowOff>44191</xdr:rowOff>
    </xdr:to>
    <xdr:cxnSp macro="">
      <xdr:nvCxnSpPr>
        <xdr:cNvPr id="510" name="直線コネクタ 509"/>
        <xdr:cNvCxnSpPr/>
      </xdr:nvCxnSpPr>
      <xdr:spPr>
        <a:xfrm>
          <a:off x="13703300" y="6706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20138</xdr:rowOff>
    </xdr:from>
    <xdr:to>
      <xdr:col>71</xdr:col>
      <xdr:colOff>177800</xdr:colOff>
      <xdr:row>39</xdr:row>
      <xdr:rowOff>44191</xdr:rowOff>
    </xdr:to>
    <xdr:cxnSp macro="">
      <xdr:nvCxnSpPr>
        <xdr:cNvPr id="513" name="直線コネクタ 512"/>
        <xdr:cNvCxnSpPr/>
      </xdr:nvCxnSpPr>
      <xdr:spPr>
        <a:xfrm flipV="1">
          <a:off x="12814300" y="6706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156661</xdr:rowOff>
    </xdr:from>
    <xdr:to>
      <xdr:col>85</xdr:col>
      <xdr:colOff>177800</xdr:colOff>
      <xdr:row>39</xdr:row>
      <xdr:rowOff>86811</xdr:rowOff>
    </xdr:to>
    <xdr:sp macro="" textlink="">
      <xdr:nvSpPr>
        <xdr:cNvPr id="523" name="楕円 522"/>
        <xdr:cNvSpPr/>
      </xdr:nvSpPr>
      <xdr:spPr>
        <a:xfrm>
          <a:off x="16268700" y="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4249</xdr:rowOff>
    </xdr:from>
    <xdr:to>
      <xdr:col>81</xdr:col>
      <xdr:colOff>101600</xdr:colOff>
      <xdr:row>38</xdr:row>
      <xdr:rowOff>105849</xdr:rowOff>
    </xdr:to>
    <xdr:sp macro="" textlink="">
      <xdr:nvSpPr>
        <xdr:cNvPr id="525" name="楕円 524"/>
        <xdr:cNvSpPr/>
      </xdr:nvSpPr>
      <xdr:spPr>
        <a:xfrm>
          <a:off x="15430500" y="65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122376</xdr:rowOff>
    </xdr:from>
    <xdr:ext cx="534377" cy="259045"/>
    <xdr:sp macro="" textlink="">
      <xdr:nvSpPr>
        <xdr:cNvPr id="526" name="テキスト ボックス 525"/>
        <xdr:cNvSpPr txBox="1"/>
      </xdr:nvSpPr>
      <xdr:spPr>
        <a:xfrm>
          <a:off x="15214111" y="62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164841</xdr:rowOff>
    </xdr:from>
    <xdr:to>
      <xdr:col>76</xdr:col>
      <xdr:colOff>165100</xdr:colOff>
      <xdr:row>39</xdr:row>
      <xdr:rowOff>94991</xdr:rowOff>
    </xdr:to>
    <xdr:sp macro="" textlink="">
      <xdr:nvSpPr>
        <xdr:cNvPr id="527" name="楕円 526"/>
        <xdr:cNvSpPr/>
      </xdr:nvSpPr>
      <xdr:spPr>
        <a:xfrm>
          <a:off x="14541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86118</xdr:rowOff>
    </xdr:from>
    <xdr:ext cx="313932" cy="259045"/>
    <xdr:sp macro="" textlink="">
      <xdr:nvSpPr>
        <xdr:cNvPr id="528" name="テキスト ボックス 527"/>
        <xdr:cNvSpPr txBox="1"/>
      </xdr:nvSpPr>
      <xdr:spPr>
        <a:xfrm>
          <a:off x="14435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140788</xdr:rowOff>
    </xdr:from>
    <xdr:to>
      <xdr:col>72</xdr:col>
      <xdr:colOff>38100</xdr:colOff>
      <xdr:row>39</xdr:row>
      <xdr:rowOff>70938</xdr:rowOff>
    </xdr:to>
    <xdr:sp macro="" textlink="">
      <xdr:nvSpPr>
        <xdr:cNvPr id="529" name="楕円 528"/>
        <xdr:cNvSpPr/>
      </xdr:nvSpPr>
      <xdr:spPr>
        <a:xfrm>
          <a:off x="136525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62065</xdr:rowOff>
    </xdr:from>
    <xdr:ext cx="469744" cy="259045"/>
    <xdr:sp macro="" textlink="">
      <xdr:nvSpPr>
        <xdr:cNvPr id="530" name="テキスト ボックス 529"/>
        <xdr:cNvSpPr txBox="1"/>
      </xdr:nvSpPr>
      <xdr:spPr>
        <a:xfrm>
          <a:off x="13468428" y="67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164841</xdr:rowOff>
    </xdr:from>
    <xdr:to>
      <xdr:col>67</xdr:col>
      <xdr:colOff>101600</xdr:colOff>
      <xdr:row>39</xdr:row>
      <xdr:rowOff>94991</xdr:rowOff>
    </xdr:to>
    <xdr:sp macro="" textlink="">
      <xdr:nvSpPr>
        <xdr:cNvPr id="531" name="楕円 530"/>
        <xdr:cNvSpPr/>
      </xdr:nvSpPr>
      <xdr:spPr>
        <a:xfrm>
          <a:off x="12763500" y="66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86118</xdr:rowOff>
    </xdr:from>
    <xdr:ext cx="313932" cy="259045"/>
    <xdr:sp macro="" textlink="">
      <xdr:nvSpPr>
        <xdr:cNvPr id="532" name="テキスト ボックス 531"/>
        <xdr:cNvSpPr txBox="1"/>
      </xdr:nvSpPr>
      <xdr:spPr>
        <a:xfrm>
          <a:off x="12657333" y="6772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6" name="テキスト ボックス 545"/>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48" name="テキスト ボックス 54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0" name="テキスト ボックス 549"/>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52" name="テキスト ボックス 551"/>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54" name="テキスト ボックス 55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89916</xdr:rowOff>
    </xdr:from>
    <xdr:to>
      <xdr:col>85</xdr:col>
      <xdr:colOff>126364</xdr:colOff>
      <xdr:row>59</xdr:row>
      <xdr:rowOff>44450</xdr:rowOff>
    </xdr:to>
    <xdr:cxnSp macro="">
      <xdr:nvCxnSpPr>
        <xdr:cNvPr id="556" name="直線コネクタ 555"/>
        <xdr:cNvCxnSpPr/>
      </xdr:nvCxnSpPr>
      <xdr:spPr>
        <a:xfrm flipV="1">
          <a:off x="16317595" y="9519666"/>
          <a:ext cx="1269" cy="64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96410</xdr:rowOff>
    </xdr:from>
    <xdr:ext cx="249299" cy="259045"/>
    <xdr:sp macro="" textlink="">
      <xdr:nvSpPr>
        <xdr:cNvPr id="557" name="失業対策事業費最小値テキスト"/>
        <xdr:cNvSpPr txBox="1"/>
      </xdr:nvSpPr>
      <xdr:spPr>
        <a:xfrm>
          <a:off x="16370300" y="10211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36593</xdr:rowOff>
    </xdr:from>
    <xdr:ext cx="469744" cy="259045"/>
    <xdr:sp macro="" textlink="">
      <xdr:nvSpPr>
        <xdr:cNvPr id="559" name="失業対策事業費最大値テキスト"/>
        <xdr:cNvSpPr txBox="1"/>
      </xdr:nvSpPr>
      <xdr:spPr>
        <a:xfrm>
          <a:off x="16370300" y="929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89916</xdr:rowOff>
    </xdr:from>
    <xdr:to>
      <xdr:col>86</xdr:col>
      <xdr:colOff>25400</xdr:colOff>
      <xdr:row>55</xdr:row>
      <xdr:rowOff>89916</xdr:rowOff>
    </xdr:to>
    <xdr:cxnSp macro="">
      <xdr:nvCxnSpPr>
        <xdr:cNvPr id="560" name="直線コネクタ 559"/>
        <xdr:cNvCxnSpPr/>
      </xdr:nvCxnSpPr>
      <xdr:spPr>
        <a:xfrm>
          <a:off x="16230600" y="9519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48133</xdr:rowOff>
    </xdr:from>
    <xdr:to>
      <xdr:col>85</xdr:col>
      <xdr:colOff>127000</xdr:colOff>
      <xdr:row>56</xdr:row>
      <xdr:rowOff>170053</xdr:rowOff>
    </xdr:to>
    <xdr:cxnSp macro="">
      <xdr:nvCxnSpPr>
        <xdr:cNvPr id="561" name="直線コネクタ 560"/>
        <xdr:cNvCxnSpPr/>
      </xdr:nvCxnSpPr>
      <xdr:spPr>
        <a:xfrm>
          <a:off x="15481300" y="9477883"/>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140860</xdr:rowOff>
    </xdr:from>
    <xdr:ext cx="313932" cy="259045"/>
    <xdr:sp macro="" textlink="">
      <xdr:nvSpPr>
        <xdr:cNvPr id="562" name="失業対策事業費平均値テキスト"/>
        <xdr:cNvSpPr txBox="1"/>
      </xdr:nvSpPr>
      <xdr:spPr>
        <a:xfrm>
          <a:off x="16370300" y="1008496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162433</xdr:rowOff>
    </xdr:from>
    <xdr:to>
      <xdr:col>85</xdr:col>
      <xdr:colOff>177800</xdr:colOff>
      <xdr:row>59</xdr:row>
      <xdr:rowOff>92583</xdr:rowOff>
    </xdr:to>
    <xdr:sp macro="" textlink="">
      <xdr:nvSpPr>
        <xdr:cNvPr id="563" name="フローチャート: 判断 562"/>
        <xdr:cNvSpPr/>
      </xdr:nvSpPr>
      <xdr:spPr>
        <a:xfrm>
          <a:off x="162687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23368</xdr:rowOff>
    </xdr:from>
    <xdr:to>
      <xdr:col>81</xdr:col>
      <xdr:colOff>50800</xdr:colOff>
      <xdr:row>55</xdr:row>
      <xdr:rowOff>48133</xdr:rowOff>
    </xdr:to>
    <xdr:cxnSp macro="">
      <xdr:nvCxnSpPr>
        <xdr:cNvPr id="564" name="直線コネクタ 563"/>
        <xdr:cNvCxnSpPr/>
      </xdr:nvCxnSpPr>
      <xdr:spPr>
        <a:xfrm>
          <a:off x="14592300" y="9453118"/>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153035</xdr:rowOff>
    </xdr:from>
    <xdr:to>
      <xdr:col>81</xdr:col>
      <xdr:colOff>101600</xdr:colOff>
      <xdr:row>59</xdr:row>
      <xdr:rowOff>83185</xdr:rowOff>
    </xdr:to>
    <xdr:sp macro="" textlink="">
      <xdr:nvSpPr>
        <xdr:cNvPr id="565" name="フローチャート: 判断 564"/>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59</xdr:row>
      <xdr:rowOff>74312</xdr:rowOff>
    </xdr:from>
    <xdr:ext cx="313932" cy="259045"/>
    <xdr:sp macro="" textlink="">
      <xdr:nvSpPr>
        <xdr:cNvPr id="566" name="テキスト ボックス 565"/>
        <xdr:cNvSpPr txBox="1"/>
      </xdr:nvSpPr>
      <xdr:spPr>
        <a:xfrm>
          <a:off x="15324333" y="10189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34544</xdr:rowOff>
    </xdr:from>
    <xdr:to>
      <xdr:col>76</xdr:col>
      <xdr:colOff>114300</xdr:colOff>
      <xdr:row>55</xdr:row>
      <xdr:rowOff>23368</xdr:rowOff>
    </xdr:to>
    <xdr:cxnSp macro="">
      <xdr:nvCxnSpPr>
        <xdr:cNvPr id="567" name="直線コネクタ 566"/>
        <xdr:cNvCxnSpPr/>
      </xdr:nvCxnSpPr>
      <xdr:spPr>
        <a:xfrm>
          <a:off x="13703300" y="8778494"/>
          <a:ext cx="889000" cy="67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153162</xdr:rowOff>
    </xdr:from>
    <xdr:to>
      <xdr:col>76</xdr:col>
      <xdr:colOff>165100</xdr:colOff>
      <xdr:row>59</xdr:row>
      <xdr:rowOff>83312</xdr:rowOff>
    </xdr:to>
    <xdr:sp macro="" textlink="">
      <xdr:nvSpPr>
        <xdr:cNvPr id="568" name="フローチャート: 判断 567"/>
        <xdr:cNvSpPr/>
      </xdr:nvSpPr>
      <xdr:spPr>
        <a:xfrm>
          <a:off x="14541500" y="1009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59</xdr:row>
      <xdr:rowOff>74439</xdr:rowOff>
    </xdr:from>
    <xdr:ext cx="313932" cy="259045"/>
    <xdr:sp macro="" textlink="">
      <xdr:nvSpPr>
        <xdr:cNvPr id="569" name="テキスト ボックス 568"/>
        <xdr:cNvSpPr txBox="1"/>
      </xdr:nvSpPr>
      <xdr:spPr>
        <a:xfrm>
          <a:off x="14435333" y="1018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34544</xdr:rowOff>
    </xdr:from>
    <xdr:to>
      <xdr:col>71</xdr:col>
      <xdr:colOff>177800</xdr:colOff>
      <xdr:row>54</xdr:row>
      <xdr:rowOff>78740</xdr:rowOff>
    </xdr:to>
    <xdr:cxnSp macro="">
      <xdr:nvCxnSpPr>
        <xdr:cNvPr id="570" name="直線コネクタ 569"/>
        <xdr:cNvCxnSpPr/>
      </xdr:nvCxnSpPr>
      <xdr:spPr>
        <a:xfrm flipV="1">
          <a:off x="12814300" y="8778494"/>
          <a:ext cx="889000" cy="5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144653</xdr:rowOff>
    </xdr:from>
    <xdr:to>
      <xdr:col>72</xdr:col>
      <xdr:colOff>38100</xdr:colOff>
      <xdr:row>59</xdr:row>
      <xdr:rowOff>74803</xdr:rowOff>
    </xdr:to>
    <xdr:sp macro="" textlink="">
      <xdr:nvSpPr>
        <xdr:cNvPr id="571" name="フローチャート: 判断 570"/>
        <xdr:cNvSpPr/>
      </xdr:nvSpPr>
      <xdr:spPr>
        <a:xfrm>
          <a:off x="13652500" y="1008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59</xdr:row>
      <xdr:rowOff>65930</xdr:rowOff>
    </xdr:from>
    <xdr:ext cx="378565" cy="259045"/>
    <xdr:sp macro="" textlink="">
      <xdr:nvSpPr>
        <xdr:cNvPr id="572" name="テキスト ボックス 571"/>
        <xdr:cNvSpPr txBox="1"/>
      </xdr:nvSpPr>
      <xdr:spPr>
        <a:xfrm>
          <a:off x="13514017" y="1018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141224</xdr:rowOff>
    </xdr:from>
    <xdr:to>
      <xdr:col>67</xdr:col>
      <xdr:colOff>101600</xdr:colOff>
      <xdr:row>59</xdr:row>
      <xdr:rowOff>71374</xdr:rowOff>
    </xdr:to>
    <xdr:sp macro="" textlink="">
      <xdr:nvSpPr>
        <xdr:cNvPr id="573" name="フローチャート: 判断 572"/>
        <xdr:cNvSpPr/>
      </xdr:nvSpPr>
      <xdr:spPr>
        <a:xfrm>
          <a:off x="12763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59</xdr:row>
      <xdr:rowOff>62501</xdr:rowOff>
    </xdr:from>
    <xdr:ext cx="378565" cy="259045"/>
    <xdr:sp macro="" textlink="">
      <xdr:nvSpPr>
        <xdr:cNvPr id="574" name="テキスト ボックス 573"/>
        <xdr:cNvSpPr txBox="1"/>
      </xdr:nvSpPr>
      <xdr:spPr>
        <a:xfrm>
          <a:off x="12625017" y="101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119253</xdr:rowOff>
    </xdr:from>
    <xdr:to>
      <xdr:col>85</xdr:col>
      <xdr:colOff>177800</xdr:colOff>
      <xdr:row>57</xdr:row>
      <xdr:rowOff>49403</xdr:rowOff>
    </xdr:to>
    <xdr:sp macro="" textlink="">
      <xdr:nvSpPr>
        <xdr:cNvPr id="580" name="楕円 579"/>
        <xdr:cNvSpPr/>
      </xdr:nvSpPr>
      <xdr:spPr>
        <a:xfrm>
          <a:off x="16268700" y="97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142130</xdr:rowOff>
    </xdr:from>
    <xdr:ext cx="469744" cy="259045"/>
    <xdr:sp macro="" textlink="">
      <xdr:nvSpPr>
        <xdr:cNvPr id="581" name="失業対策事業費該当値テキスト"/>
        <xdr:cNvSpPr txBox="1"/>
      </xdr:nvSpPr>
      <xdr:spPr>
        <a:xfrm>
          <a:off x="16370300" y="957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168783</xdr:rowOff>
    </xdr:from>
    <xdr:to>
      <xdr:col>81</xdr:col>
      <xdr:colOff>101600</xdr:colOff>
      <xdr:row>55</xdr:row>
      <xdr:rowOff>98933</xdr:rowOff>
    </xdr:to>
    <xdr:sp macro="" textlink="">
      <xdr:nvSpPr>
        <xdr:cNvPr id="582" name="楕円 581"/>
        <xdr:cNvSpPr/>
      </xdr:nvSpPr>
      <xdr:spPr>
        <a:xfrm>
          <a:off x="15430500" y="9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53</xdr:row>
      <xdr:rowOff>115460</xdr:rowOff>
    </xdr:from>
    <xdr:ext cx="469744" cy="259045"/>
    <xdr:sp macro="" textlink="">
      <xdr:nvSpPr>
        <xdr:cNvPr id="583" name="テキスト ボックス 582"/>
        <xdr:cNvSpPr txBox="1"/>
      </xdr:nvSpPr>
      <xdr:spPr>
        <a:xfrm>
          <a:off x="15246428" y="92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144018</xdr:rowOff>
    </xdr:from>
    <xdr:to>
      <xdr:col>76</xdr:col>
      <xdr:colOff>165100</xdr:colOff>
      <xdr:row>55</xdr:row>
      <xdr:rowOff>74168</xdr:rowOff>
    </xdr:to>
    <xdr:sp macro="" textlink="">
      <xdr:nvSpPr>
        <xdr:cNvPr id="584" name="楕円 583"/>
        <xdr:cNvSpPr/>
      </xdr:nvSpPr>
      <xdr:spPr>
        <a:xfrm>
          <a:off x="14541500" y="94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53</xdr:row>
      <xdr:rowOff>90695</xdr:rowOff>
    </xdr:from>
    <xdr:ext cx="469744" cy="259045"/>
    <xdr:sp macro="" textlink="">
      <xdr:nvSpPr>
        <xdr:cNvPr id="585" name="テキスト ボックス 584"/>
        <xdr:cNvSpPr txBox="1"/>
      </xdr:nvSpPr>
      <xdr:spPr>
        <a:xfrm>
          <a:off x="14357428" y="917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155194</xdr:rowOff>
    </xdr:from>
    <xdr:to>
      <xdr:col>72</xdr:col>
      <xdr:colOff>38100</xdr:colOff>
      <xdr:row>51</xdr:row>
      <xdr:rowOff>85344</xdr:rowOff>
    </xdr:to>
    <xdr:sp macro="" textlink="">
      <xdr:nvSpPr>
        <xdr:cNvPr id="586" name="楕円 585"/>
        <xdr:cNvSpPr/>
      </xdr:nvSpPr>
      <xdr:spPr>
        <a:xfrm>
          <a:off x="13652500" y="87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101871</xdr:rowOff>
    </xdr:from>
    <xdr:ext cx="534377" cy="259045"/>
    <xdr:sp macro="" textlink="">
      <xdr:nvSpPr>
        <xdr:cNvPr id="587" name="テキスト ボックス 586"/>
        <xdr:cNvSpPr txBox="1"/>
      </xdr:nvSpPr>
      <xdr:spPr>
        <a:xfrm>
          <a:off x="13436111" y="85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27940</xdr:rowOff>
    </xdr:from>
    <xdr:to>
      <xdr:col>67</xdr:col>
      <xdr:colOff>101600</xdr:colOff>
      <xdr:row>54</xdr:row>
      <xdr:rowOff>129540</xdr:rowOff>
    </xdr:to>
    <xdr:sp macro="" textlink="">
      <xdr:nvSpPr>
        <xdr:cNvPr id="588" name="楕円 587"/>
        <xdr:cNvSpPr/>
      </xdr:nvSpPr>
      <xdr:spPr>
        <a:xfrm>
          <a:off x="12763500" y="92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52</xdr:row>
      <xdr:rowOff>146067</xdr:rowOff>
    </xdr:from>
    <xdr:ext cx="469744" cy="259045"/>
    <xdr:sp macro="" textlink="">
      <xdr:nvSpPr>
        <xdr:cNvPr id="589" name="テキスト ボックス 588"/>
        <xdr:cNvSpPr txBox="1"/>
      </xdr:nvSpPr>
      <xdr:spPr>
        <a:xfrm>
          <a:off x="12579428" y="906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3" name="直線コネクタ 612"/>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4"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5" name="直線コネクタ 614"/>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6"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7" name="直線コネクタ 616"/>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146416</xdr:rowOff>
    </xdr:from>
    <xdr:to>
      <xdr:col>85</xdr:col>
      <xdr:colOff>127000</xdr:colOff>
      <xdr:row>76</xdr:row>
      <xdr:rowOff>154336</xdr:rowOff>
    </xdr:to>
    <xdr:cxnSp macro="">
      <xdr:nvCxnSpPr>
        <xdr:cNvPr id="618" name="直線コネクタ 617"/>
        <xdr:cNvCxnSpPr/>
      </xdr:nvCxnSpPr>
      <xdr:spPr>
        <a:xfrm>
          <a:off x="15481300" y="13176616"/>
          <a:ext cx="8382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9"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20" name="フローチャート: 判断 619"/>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146416</xdr:rowOff>
    </xdr:from>
    <xdr:to>
      <xdr:col>81</xdr:col>
      <xdr:colOff>50800</xdr:colOff>
      <xdr:row>76</xdr:row>
      <xdr:rowOff>149625</xdr:rowOff>
    </xdr:to>
    <xdr:cxnSp macro="">
      <xdr:nvCxnSpPr>
        <xdr:cNvPr id="621" name="直線コネクタ 620"/>
        <xdr:cNvCxnSpPr/>
      </xdr:nvCxnSpPr>
      <xdr:spPr>
        <a:xfrm flipV="1">
          <a:off x="14592300" y="131766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2" name="フローチャート: 判断 621"/>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3" name="テキスト ボックス 622"/>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149625</xdr:rowOff>
    </xdr:from>
    <xdr:to>
      <xdr:col>76</xdr:col>
      <xdr:colOff>114300</xdr:colOff>
      <xdr:row>77</xdr:row>
      <xdr:rowOff>3059</xdr:rowOff>
    </xdr:to>
    <xdr:cxnSp macro="">
      <xdr:nvCxnSpPr>
        <xdr:cNvPr id="624" name="直線コネクタ 623"/>
        <xdr:cNvCxnSpPr/>
      </xdr:nvCxnSpPr>
      <xdr:spPr>
        <a:xfrm flipV="1">
          <a:off x="13703300" y="13179825"/>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5" name="フローチャート: 判断 624"/>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6" name="テキスト ボックス 625"/>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3059</xdr:rowOff>
    </xdr:from>
    <xdr:to>
      <xdr:col>71</xdr:col>
      <xdr:colOff>177800</xdr:colOff>
      <xdr:row>77</xdr:row>
      <xdr:rowOff>34561</xdr:rowOff>
    </xdr:to>
    <xdr:cxnSp macro="">
      <xdr:nvCxnSpPr>
        <xdr:cNvPr id="627" name="直線コネクタ 626"/>
        <xdr:cNvCxnSpPr/>
      </xdr:nvCxnSpPr>
      <xdr:spPr>
        <a:xfrm flipV="1">
          <a:off x="12814300" y="13204709"/>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8" name="フローチャート: 判断 627"/>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9" name="テキスト ボックス 628"/>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30" name="フローチャート: 判断 629"/>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31" name="テキスト ボックス 630"/>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103536</xdr:rowOff>
    </xdr:from>
    <xdr:to>
      <xdr:col>85</xdr:col>
      <xdr:colOff>177800</xdr:colOff>
      <xdr:row>77</xdr:row>
      <xdr:rowOff>33686</xdr:rowOff>
    </xdr:to>
    <xdr:sp macro="" textlink="">
      <xdr:nvSpPr>
        <xdr:cNvPr id="637" name="楕円 636"/>
        <xdr:cNvSpPr/>
      </xdr:nvSpPr>
      <xdr:spPr>
        <a:xfrm>
          <a:off x="16268700" y="131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126413</xdr:rowOff>
    </xdr:from>
    <xdr:ext cx="599010" cy="259045"/>
    <xdr:sp macro="" textlink="">
      <xdr:nvSpPr>
        <xdr:cNvPr id="638" name="公債費該当値テキスト"/>
        <xdr:cNvSpPr txBox="1"/>
      </xdr:nvSpPr>
      <xdr:spPr>
        <a:xfrm>
          <a:off x="16370300" y="1298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95616</xdr:rowOff>
    </xdr:from>
    <xdr:to>
      <xdr:col>81</xdr:col>
      <xdr:colOff>101600</xdr:colOff>
      <xdr:row>77</xdr:row>
      <xdr:rowOff>25766</xdr:rowOff>
    </xdr:to>
    <xdr:sp macro="" textlink="">
      <xdr:nvSpPr>
        <xdr:cNvPr id="639" name="楕円 638"/>
        <xdr:cNvSpPr/>
      </xdr:nvSpPr>
      <xdr:spPr>
        <a:xfrm>
          <a:off x="15430500" y="131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42292</xdr:rowOff>
    </xdr:from>
    <xdr:ext cx="599010" cy="259045"/>
    <xdr:sp macro="" textlink="">
      <xdr:nvSpPr>
        <xdr:cNvPr id="640" name="テキスト ボックス 639"/>
        <xdr:cNvSpPr txBox="1"/>
      </xdr:nvSpPr>
      <xdr:spPr>
        <a:xfrm>
          <a:off x="15181795" y="1290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98825</xdr:rowOff>
    </xdr:from>
    <xdr:to>
      <xdr:col>76</xdr:col>
      <xdr:colOff>165100</xdr:colOff>
      <xdr:row>77</xdr:row>
      <xdr:rowOff>28975</xdr:rowOff>
    </xdr:to>
    <xdr:sp macro="" textlink="">
      <xdr:nvSpPr>
        <xdr:cNvPr id="641" name="楕円 640"/>
        <xdr:cNvSpPr/>
      </xdr:nvSpPr>
      <xdr:spPr>
        <a:xfrm>
          <a:off x="14541500" y="131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45502</xdr:rowOff>
    </xdr:from>
    <xdr:ext cx="599010" cy="259045"/>
    <xdr:sp macro="" textlink="">
      <xdr:nvSpPr>
        <xdr:cNvPr id="642" name="テキスト ボックス 641"/>
        <xdr:cNvSpPr txBox="1"/>
      </xdr:nvSpPr>
      <xdr:spPr>
        <a:xfrm>
          <a:off x="14292795" y="1290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123709</xdr:rowOff>
    </xdr:from>
    <xdr:to>
      <xdr:col>72</xdr:col>
      <xdr:colOff>38100</xdr:colOff>
      <xdr:row>77</xdr:row>
      <xdr:rowOff>53859</xdr:rowOff>
    </xdr:to>
    <xdr:sp macro="" textlink="">
      <xdr:nvSpPr>
        <xdr:cNvPr id="643" name="楕円 642"/>
        <xdr:cNvSpPr/>
      </xdr:nvSpPr>
      <xdr:spPr>
        <a:xfrm>
          <a:off x="13652500" y="131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70385</xdr:rowOff>
    </xdr:from>
    <xdr:ext cx="599010" cy="259045"/>
    <xdr:sp macro="" textlink="">
      <xdr:nvSpPr>
        <xdr:cNvPr id="644" name="テキスト ボックス 643"/>
        <xdr:cNvSpPr txBox="1"/>
      </xdr:nvSpPr>
      <xdr:spPr>
        <a:xfrm>
          <a:off x="13403795" y="1292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155211</xdr:rowOff>
    </xdr:from>
    <xdr:to>
      <xdr:col>67</xdr:col>
      <xdr:colOff>101600</xdr:colOff>
      <xdr:row>77</xdr:row>
      <xdr:rowOff>85361</xdr:rowOff>
    </xdr:to>
    <xdr:sp macro="" textlink="">
      <xdr:nvSpPr>
        <xdr:cNvPr id="645" name="楕円 644"/>
        <xdr:cNvSpPr/>
      </xdr:nvSpPr>
      <xdr:spPr>
        <a:xfrm>
          <a:off x="12763500" y="131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101888</xdr:rowOff>
    </xdr:from>
    <xdr:ext cx="599010" cy="259045"/>
    <xdr:sp macro="" textlink="">
      <xdr:nvSpPr>
        <xdr:cNvPr id="646" name="テキスト ボックス 645"/>
        <xdr:cNvSpPr txBox="1"/>
      </xdr:nvSpPr>
      <xdr:spPr>
        <a:xfrm>
          <a:off x="12514795" y="1296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8" name="直線コネクタ 667"/>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9"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70" name="直線コネクタ 669"/>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71"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2" name="直線コネクタ 671"/>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147589</xdr:rowOff>
    </xdr:from>
    <xdr:to>
      <xdr:col>85</xdr:col>
      <xdr:colOff>127000</xdr:colOff>
      <xdr:row>98</xdr:row>
      <xdr:rowOff>61985</xdr:rowOff>
    </xdr:to>
    <xdr:cxnSp macro="">
      <xdr:nvCxnSpPr>
        <xdr:cNvPr id="673" name="直線コネクタ 672"/>
        <xdr:cNvCxnSpPr/>
      </xdr:nvCxnSpPr>
      <xdr:spPr>
        <a:xfrm>
          <a:off x="15481300" y="16778239"/>
          <a:ext cx="838200" cy="8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4"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5" name="フローチャート: 判断 674"/>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81907</xdr:rowOff>
    </xdr:from>
    <xdr:to>
      <xdr:col>81</xdr:col>
      <xdr:colOff>50800</xdr:colOff>
      <xdr:row>97</xdr:row>
      <xdr:rowOff>147589</xdr:rowOff>
    </xdr:to>
    <xdr:cxnSp macro="">
      <xdr:nvCxnSpPr>
        <xdr:cNvPr id="676" name="直線コネクタ 675"/>
        <xdr:cNvCxnSpPr/>
      </xdr:nvCxnSpPr>
      <xdr:spPr>
        <a:xfrm>
          <a:off x="14592300" y="16712557"/>
          <a:ext cx="889000" cy="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7" name="フローチャート: 判断 676"/>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8" name="テキスト ボックス 677"/>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81907</xdr:rowOff>
    </xdr:from>
    <xdr:to>
      <xdr:col>76</xdr:col>
      <xdr:colOff>114300</xdr:colOff>
      <xdr:row>98</xdr:row>
      <xdr:rowOff>72239</xdr:rowOff>
    </xdr:to>
    <xdr:cxnSp macro="">
      <xdr:nvCxnSpPr>
        <xdr:cNvPr id="679" name="直線コネクタ 678"/>
        <xdr:cNvCxnSpPr/>
      </xdr:nvCxnSpPr>
      <xdr:spPr>
        <a:xfrm flipV="1">
          <a:off x="13703300" y="16712557"/>
          <a:ext cx="889000" cy="1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80" name="フローチャート: 判断 679"/>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81" name="テキスト ボックス 680"/>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5665</xdr:rowOff>
    </xdr:from>
    <xdr:to>
      <xdr:col>71</xdr:col>
      <xdr:colOff>177800</xdr:colOff>
      <xdr:row>98</xdr:row>
      <xdr:rowOff>72239</xdr:rowOff>
    </xdr:to>
    <xdr:cxnSp macro="">
      <xdr:nvCxnSpPr>
        <xdr:cNvPr id="682" name="直線コネクタ 681"/>
        <xdr:cNvCxnSpPr/>
      </xdr:nvCxnSpPr>
      <xdr:spPr>
        <a:xfrm>
          <a:off x="12814300" y="16807765"/>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3" name="フローチャート: 判断 682"/>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4" name="テキスト ボックス 683"/>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5" name="フローチャート: 判断 684"/>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6" name="テキスト ボックス 685"/>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11185</xdr:rowOff>
    </xdr:from>
    <xdr:to>
      <xdr:col>85</xdr:col>
      <xdr:colOff>177800</xdr:colOff>
      <xdr:row>98</xdr:row>
      <xdr:rowOff>112785</xdr:rowOff>
    </xdr:to>
    <xdr:sp macro="" textlink="">
      <xdr:nvSpPr>
        <xdr:cNvPr id="692" name="楕円 691"/>
        <xdr:cNvSpPr/>
      </xdr:nvSpPr>
      <xdr:spPr>
        <a:xfrm>
          <a:off x="16268700" y="168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142012</xdr:rowOff>
    </xdr:from>
    <xdr:ext cx="534377" cy="259045"/>
    <xdr:sp macro="" textlink="">
      <xdr:nvSpPr>
        <xdr:cNvPr id="693" name="積立金該当値テキスト"/>
        <xdr:cNvSpPr txBox="1"/>
      </xdr:nvSpPr>
      <xdr:spPr>
        <a:xfrm>
          <a:off x="16370300" y="166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96789</xdr:rowOff>
    </xdr:from>
    <xdr:to>
      <xdr:col>81</xdr:col>
      <xdr:colOff>101600</xdr:colOff>
      <xdr:row>98</xdr:row>
      <xdr:rowOff>26939</xdr:rowOff>
    </xdr:to>
    <xdr:sp macro="" textlink="">
      <xdr:nvSpPr>
        <xdr:cNvPr id="694" name="楕円 693"/>
        <xdr:cNvSpPr/>
      </xdr:nvSpPr>
      <xdr:spPr>
        <a:xfrm>
          <a:off x="15430500" y="167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43466</xdr:rowOff>
    </xdr:from>
    <xdr:ext cx="599010" cy="259045"/>
    <xdr:sp macro="" textlink="">
      <xdr:nvSpPr>
        <xdr:cNvPr id="695" name="テキスト ボックス 694"/>
        <xdr:cNvSpPr txBox="1"/>
      </xdr:nvSpPr>
      <xdr:spPr>
        <a:xfrm>
          <a:off x="15181795" y="1650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31107</xdr:rowOff>
    </xdr:from>
    <xdr:to>
      <xdr:col>76</xdr:col>
      <xdr:colOff>165100</xdr:colOff>
      <xdr:row>97</xdr:row>
      <xdr:rowOff>132707</xdr:rowOff>
    </xdr:to>
    <xdr:sp macro="" textlink="">
      <xdr:nvSpPr>
        <xdr:cNvPr id="696" name="楕円 695"/>
        <xdr:cNvSpPr/>
      </xdr:nvSpPr>
      <xdr:spPr>
        <a:xfrm>
          <a:off x="14541500" y="166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149234</xdr:rowOff>
    </xdr:from>
    <xdr:ext cx="599010" cy="259045"/>
    <xdr:sp macro="" textlink="">
      <xdr:nvSpPr>
        <xdr:cNvPr id="697" name="テキスト ボックス 696"/>
        <xdr:cNvSpPr txBox="1"/>
      </xdr:nvSpPr>
      <xdr:spPr>
        <a:xfrm>
          <a:off x="14292795" y="164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21439</xdr:rowOff>
    </xdr:from>
    <xdr:to>
      <xdr:col>72</xdr:col>
      <xdr:colOff>38100</xdr:colOff>
      <xdr:row>98</xdr:row>
      <xdr:rowOff>123039</xdr:rowOff>
    </xdr:to>
    <xdr:sp macro="" textlink="">
      <xdr:nvSpPr>
        <xdr:cNvPr id="698" name="楕円 697"/>
        <xdr:cNvSpPr/>
      </xdr:nvSpPr>
      <xdr:spPr>
        <a:xfrm>
          <a:off x="13652500" y="168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139566</xdr:rowOff>
    </xdr:from>
    <xdr:ext cx="534377" cy="259045"/>
    <xdr:sp macro="" textlink="">
      <xdr:nvSpPr>
        <xdr:cNvPr id="699" name="テキスト ボックス 698"/>
        <xdr:cNvSpPr txBox="1"/>
      </xdr:nvSpPr>
      <xdr:spPr>
        <a:xfrm>
          <a:off x="13436111" y="165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126315</xdr:rowOff>
    </xdr:from>
    <xdr:to>
      <xdr:col>67</xdr:col>
      <xdr:colOff>101600</xdr:colOff>
      <xdr:row>98</xdr:row>
      <xdr:rowOff>56465</xdr:rowOff>
    </xdr:to>
    <xdr:sp macro="" textlink="">
      <xdr:nvSpPr>
        <xdr:cNvPr id="700" name="楕円 699"/>
        <xdr:cNvSpPr/>
      </xdr:nvSpPr>
      <xdr:spPr>
        <a:xfrm>
          <a:off x="12763500" y="167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72992</xdr:rowOff>
    </xdr:from>
    <xdr:ext cx="599010" cy="259045"/>
    <xdr:sp macro="" textlink="">
      <xdr:nvSpPr>
        <xdr:cNvPr id="701" name="テキスト ボックス 700"/>
        <xdr:cNvSpPr txBox="1"/>
      </xdr:nvSpPr>
      <xdr:spPr>
        <a:xfrm>
          <a:off x="12514795" y="165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1" name="テキスト ボックス 720"/>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83426</xdr:rowOff>
    </xdr:from>
    <xdr:to>
      <xdr:col>116</xdr:col>
      <xdr:colOff>62864</xdr:colOff>
      <xdr:row>39</xdr:row>
      <xdr:rowOff>44450</xdr:rowOff>
    </xdr:to>
    <xdr:cxnSp macro="">
      <xdr:nvCxnSpPr>
        <xdr:cNvPr id="725" name="直線コネクタ 724"/>
        <xdr:cNvCxnSpPr/>
      </xdr:nvCxnSpPr>
      <xdr:spPr>
        <a:xfrm flipV="1">
          <a:off x="22159595" y="5912726"/>
          <a:ext cx="1269" cy="81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87126</xdr:rowOff>
    </xdr:from>
    <xdr:ext cx="249299" cy="259045"/>
    <xdr:sp macro="" textlink="">
      <xdr:nvSpPr>
        <xdr:cNvPr id="726" name="投資及び出資金最小値テキスト"/>
        <xdr:cNvSpPr txBox="1"/>
      </xdr:nvSpPr>
      <xdr:spPr>
        <a:xfrm>
          <a:off x="22212300" y="67736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30103</xdr:rowOff>
    </xdr:from>
    <xdr:ext cx="534377" cy="259045"/>
    <xdr:sp macro="" textlink="">
      <xdr:nvSpPr>
        <xdr:cNvPr id="728" name="投資及び出資金最大値テキスト"/>
        <xdr:cNvSpPr txBox="1"/>
      </xdr:nvSpPr>
      <xdr:spPr>
        <a:xfrm>
          <a:off x="22212300" y="56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83426</xdr:rowOff>
    </xdr:from>
    <xdr:to>
      <xdr:col>116</xdr:col>
      <xdr:colOff>152400</xdr:colOff>
      <xdr:row>34</xdr:row>
      <xdr:rowOff>83426</xdr:rowOff>
    </xdr:to>
    <xdr:cxnSp macro="">
      <xdr:nvCxnSpPr>
        <xdr:cNvPr id="729" name="直線コネクタ 728"/>
        <xdr:cNvCxnSpPr/>
      </xdr:nvCxnSpPr>
      <xdr:spPr>
        <a:xfrm>
          <a:off x="22072600" y="5912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50800</xdr:rowOff>
    </xdr:from>
    <xdr:to>
      <xdr:col>116</xdr:col>
      <xdr:colOff>63500</xdr:colOff>
      <xdr:row>39</xdr:row>
      <xdr:rowOff>44450</xdr:rowOff>
    </xdr:to>
    <xdr:cxnSp macro="">
      <xdr:nvCxnSpPr>
        <xdr:cNvPr id="730" name="直線コネクタ 729"/>
        <xdr:cNvCxnSpPr/>
      </xdr:nvCxnSpPr>
      <xdr:spPr>
        <a:xfrm>
          <a:off x="21323300" y="62230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xdr:rowOff>
    </xdr:from>
    <xdr:ext cx="378565" cy="259045"/>
    <xdr:sp macro="" textlink="">
      <xdr:nvSpPr>
        <xdr:cNvPr id="731" name="投資及び出資金平均値テキスト"/>
        <xdr:cNvSpPr txBox="1"/>
      </xdr:nvSpPr>
      <xdr:spPr>
        <a:xfrm>
          <a:off x="22212300" y="65196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153150</xdr:rowOff>
    </xdr:from>
    <xdr:to>
      <xdr:col>116</xdr:col>
      <xdr:colOff>114300</xdr:colOff>
      <xdr:row>39</xdr:row>
      <xdr:rowOff>83300</xdr:rowOff>
    </xdr:to>
    <xdr:sp macro="" textlink="">
      <xdr:nvSpPr>
        <xdr:cNvPr id="732" name="フローチャート: 判断 731"/>
        <xdr:cNvSpPr/>
      </xdr:nvSpPr>
      <xdr:spPr>
        <a:xfrm>
          <a:off x="22110700" y="666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50800</xdr:rowOff>
    </xdr:from>
    <xdr:to>
      <xdr:col>111</xdr:col>
      <xdr:colOff>177800</xdr:colOff>
      <xdr:row>36</xdr:row>
      <xdr:rowOff>58991</xdr:rowOff>
    </xdr:to>
    <xdr:cxnSp macro="">
      <xdr:nvCxnSpPr>
        <xdr:cNvPr id="733" name="直線コネクタ 732"/>
        <xdr:cNvCxnSpPr/>
      </xdr:nvCxnSpPr>
      <xdr:spPr>
        <a:xfrm flipV="1">
          <a:off x="20434300" y="622300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143637</xdr:rowOff>
    </xdr:from>
    <xdr:to>
      <xdr:col>112</xdr:col>
      <xdr:colOff>38100</xdr:colOff>
      <xdr:row>39</xdr:row>
      <xdr:rowOff>73787</xdr:rowOff>
    </xdr:to>
    <xdr:sp macro="" textlink="">
      <xdr:nvSpPr>
        <xdr:cNvPr id="734" name="フローチャート: 判断 733"/>
        <xdr:cNvSpPr/>
      </xdr:nvSpPr>
      <xdr:spPr>
        <a:xfrm>
          <a:off x="21272500" y="66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64914</xdr:rowOff>
    </xdr:from>
    <xdr:ext cx="469744" cy="259045"/>
    <xdr:sp macro="" textlink="">
      <xdr:nvSpPr>
        <xdr:cNvPr id="735" name="テキスト ボックス 734"/>
        <xdr:cNvSpPr txBox="1"/>
      </xdr:nvSpPr>
      <xdr:spPr>
        <a:xfrm>
          <a:off x="21088428" y="675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58991</xdr:rowOff>
    </xdr:from>
    <xdr:to>
      <xdr:col>107</xdr:col>
      <xdr:colOff>50800</xdr:colOff>
      <xdr:row>39</xdr:row>
      <xdr:rowOff>44450</xdr:rowOff>
    </xdr:to>
    <xdr:cxnSp macro="">
      <xdr:nvCxnSpPr>
        <xdr:cNvPr id="736" name="直線コネクタ 735"/>
        <xdr:cNvCxnSpPr/>
      </xdr:nvCxnSpPr>
      <xdr:spPr>
        <a:xfrm flipV="1">
          <a:off x="19545300" y="6231191"/>
          <a:ext cx="889000" cy="49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153683</xdr:rowOff>
    </xdr:from>
    <xdr:to>
      <xdr:col>107</xdr:col>
      <xdr:colOff>101600</xdr:colOff>
      <xdr:row>39</xdr:row>
      <xdr:rowOff>83833</xdr:rowOff>
    </xdr:to>
    <xdr:sp macro="" textlink="">
      <xdr:nvSpPr>
        <xdr:cNvPr id="737" name="フローチャート: 判断 736"/>
        <xdr:cNvSpPr/>
      </xdr:nvSpPr>
      <xdr:spPr>
        <a:xfrm>
          <a:off x="20383500" y="666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74960</xdr:rowOff>
    </xdr:from>
    <xdr:ext cx="378565" cy="259045"/>
    <xdr:sp macro="" textlink="">
      <xdr:nvSpPr>
        <xdr:cNvPr id="738" name="テキスト ボックス 737"/>
        <xdr:cNvSpPr txBox="1"/>
      </xdr:nvSpPr>
      <xdr:spPr>
        <a:xfrm>
          <a:off x="20245017" y="676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127724</xdr:rowOff>
    </xdr:from>
    <xdr:to>
      <xdr:col>102</xdr:col>
      <xdr:colOff>114300</xdr:colOff>
      <xdr:row>39</xdr:row>
      <xdr:rowOff>44450</xdr:rowOff>
    </xdr:to>
    <xdr:cxnSp macro="">
      <xdr:nvCxnSpPr>
        <xdr:cNvPr id="739" name="直線コネクタ 738"/>
        <xdr:cNvCxnSpPr/>
      </xdr:nvCxnSpPr>
      <xdr:spPr>
        <a:xfrm>
          <a:off x="18656300" y="5271224"/>
          <a:ext cx="889000" cy="145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134023</xdr:rowOff>
    </xdr:from>
    <xdr:to>
      <xdr:col>102</xdr:col>
      <xdr:colOff>165100</xdr:colOff>
      <xdr:row>39</xdr:row>
      <xdr:rowOff>64173</xdr:rowOff>
    </xdr:to>
    <xdr:sp macro="" textlink="">
      <xdr:nvSpPr>
        <xdr:cNvPr id="740" name="フローチャート: 判断 739"/>
        <xdr:cNvSpPr/>
      </xdr:nvSpPr>
      <xdr:spPr>
        <a:xfrm>
          <a:off x="19494500" y="66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80700</xdr:rowOff>
    </xdr:from>
    <xdr:ext cx="469744" cy="259045"/>
    <xdr:sp macro="" textlink="">
      <xdr:nvSpPr>
        <xdr:cNvPr id="741" name="テキスト ボックス 740"/>
        <xdr:cNvSpPr txBox="1"/>
      </xdr:nvSpPr>
      <xdr:spPr>
        <a:xfrm>
          <a:off x="19310428" y="642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120218</xdr:rowOff>
    </xdr:from>
    <xdr:to>
      <xdr:col>98</xdr:col>
      <xdr:colOff>38100</xdr:colOff>
      <xdr:row>39</xdr:row>
      <xdr:rowOff>50368</xdr:rowOff>
    </xdr:to>
    <xdr:sp macro="" textlink="">
      <xdr:nvSpPr>
        <xdr:cNvPr id="742" name="フローチャート: 判断 741"/>
        <xdr:cNvSpPr/>
      </xdr:nvSpPr>
      <xdr:spPr>
        <a:xfrm>
          <a:off x="18605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41495</xdr:rowOff>
    </xdr:from>
    <xdr:ext cx="469744" cy="259045"/>
    <xdr:sp macro="" textlink="">
      <xdr:nvSpPr>
        <xdr:cNvPr id="743" name="テキスト ボックス 742"/>
        <xdr:cNvSpPr txBox="1"/>
      </xdr:nvSpPr>
      <xdr:spPr>
        <a:xfrm>
          <a:off x="18421428" y="6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131576</xdr:rowOff>
    </xdr:from>
    <xdr:ext cx="249299" cy="259045"/>
    <xdr:sp macro="" textlink="">
      <xdr:nvSpPr>
        <xdr:cNvPr id="750" name="投資及び出資金該当値テキスト"/>
        <xdr:cNvSpPr txBox="1"/>
      </xdr:nvSpPr>
      <xdr:spPr>
        <a:xfrm>
          <a:off x="22212300" y="66466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0</xdr:rowOff>
    </xdr:from>
    <xdr:to>
      <xdr:col>112</xdr:col>
      <xdr:colOff>38100</xdr:colOff>
      <xdr:row>36</xdr:row>
      <xdr:rowOff>101600</xdr:rowOff>
    </xdr:to>
    <xdr:sp macro="" textlink="">
      <xdr:nvSpPr>
        <xdr:cNvPr id="751" name="楕円 750"/>
        <xdr:cNvSpPr/>
      </xdr:nvSpPr>
      <xdr:spPr>
        <a:xfrm>
          <a:off x="21272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118127</xdr:rowOff>
    </xdr:from>
    <xdr:ext cx="534377" cy="259045"/>
    <xdr:sp macro="" textlink="">
      <xdr:nvSpPr>
        <xdr:cNvPr id="752" name="テキスト ボックス 751"/>
        <xdr:cNvSpPr txBox="1"/>
      </xdr:nvSpPr>
      <xdr:spPr>
        <a:xfrm>
          <a:off x="21056111" y="59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8191</xdr:rowOff>
    </xdr:from>
    <xdr:to>
      <xdr:col>107</xdr:col>
      <xdr:colOff>101600</xdr:colOff>
      <xdr:row>36</xdr:row>
      <xdr:rowOff>109791</xdr:rowOff>
    </xdr:to>
    <xdr:sp macro="" textlink="">
      <xdr:nvSpPr>
        <xdr:cNvPr id="753" name="楕円 752"/>
        <xdr:cNvSpPr/>
      </xdr:nvSpPr>
      <xdr:spPr>
        <a:xfrm>
          <a:off x="20383500" y="61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126318</xdr:rowOff>
    </xdr:from>
    <xdr:ext cx="534377" cy="259045"/>
    <xdr:sp macro="" textlink="">
      <xdr:nvSpPr>
        <xdr:cNvPr id="754" name="テキスト ボックス 753"/>
        <xdr:cNvSpPr txBox="1"/>
      </xdr:nvSpPr>
      <xdr:spPr>
        <a:xfrm>
          <a:off x="20167111" y="5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76924</xdr:rowOff>
    </xdr:from>
    <xdr:to>
      <xdr:col>98</xdr:col>
      <xdr:colOff>38100</xdr:colOff>
      <xdr:row>31</xdr:row>
      <xdr:rowOff>7074</xdr:rowOff>
    </xdr:to>
    <xdr:sp macro="" textlink="">
      <xdr:nvSpPr>
        <xdr:cNvPr id="757" name="楕円 756"/>
        <xdr:cNvSpPr/>
      </xdr:nvSpPr>
      <xdr:spPr>
        <a:xfrm>
          <a:off x="18605500" y="52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29</xdr:row>
      <xdr:rowOff>23601</xdr:rowOff>
    </xdr:from>
    <xdr:ext cx="599010" cy="259045"/>
    <xdr:sp macro="" textlink="">
      <xdr:nvSpPr>
        <xdr:cNvPr id="758" name="テキスト ボックス 757"/>
        <xdr:cNvSpPr txBox="1"/>
      </xdr:nvSpPr>
      <xdr:spPr>
        <a:xfrm>
          <a:off x="18356795" y="49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8" name="テキスト ボックス 77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82" name="直線コネクタ 781"/>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5"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6" name="直線コネクタ 785"/>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102159</xdr:rowOff>
    </xdr:from>
    <xdr:to>
      <xdr:col>116</xdr:col>
      <xdr:colOff>63500</xdr:colOff>
      <xdr:row>54</xdr:row>
      <xdr:rowOff>168618</xdr:rowOff>
    </xdr:to>
    <xdr:cxnSp macro="">
      <xdr:nvCxnSpPr>
        <xdr:cNvPr id="787" name="直線コネクタ 786"/>
        <xdr:cNvCxnSpPr/>
      </xdr:nvCxnSpPr>
      <xdr:spPr>
        <a:xfrm>
          <a:off x="21323300" y="9360459"/>
          <a:ext cx="838200" cy="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8"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9" name="フローチャート: 判断 788"/>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102159</xdr:rowOff>
    </xdr:from>
    <xdr:to>
      <xdr:col>111</xdr:col>
      <xdr:colOff>177800</xdr:colOff>
      <xdr:row>55</xdr:row>
      <xdr:rowOff>76353</xdr:rowOff>
    </xdr:to>
    <xdr:cxnSp macro="">
      <xdr:nvCxnSpPr>
        <xdr:cNvPr id="790" name="直線コネクタ 789"/>
        <xdr:cNvCxnSpPr/>
      </xdr:nvCxnSpPr>
      <xdr:spPr>
        <a:xfrm flipV="1">
          <a:off x="20434300" y="9360459"/>
          <a:ext cx="889000" cy="1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91" name="フローチャート: 判断 790"/>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92" name="テキスト ボックス 791"/>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76353</xdr:rowOff>
    </xdr:from>
    <xdr:to>
      <xdr:col>107</xdr:col>
      <xdr:colOff>50800</xdr:colOff>
      <xdr:row>55</xdr:row>
      <xdr:rowOff>159779</xdr:rowOff>
    </xdr:to>
    <xdr:cxnSp macro="">
      <xdr:nvCxnSpPr>
        <xdr:cNvPr id="793" name="直線コネクタ 792"/>
        <xdr:cNvCxnSpPr/>
      </xdr:nvCxnSpPr>
      <xdr:spPr>
        <a:xfrm flipV="1">
          <a:off x="19545300" y="9506103"/>
          <a:ext cx="889000" cy="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4" name="フローチャート: 判断 793"/>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5" name="テキスト ボックス 794"/>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117589</xdr:rowOff>
    </xdr:from>
    <xdr:to>
      <xdr:col>102</xdr:col>
      <xdr:colOff>114300</xdr:colOff>
      <xdr:row>55</xdr:row>
      <xdr:rowOff>159779</xdr:rowOff>
    </xdr:to>
    <xdr:cxnSp macro="">
      <xdr:nvCxnSpPr>
        <xdr:cNvPr id="796" name="直線コネクタ 795"/>
        <xdr:cNvCxnSpPr/>
      </xdr:nvCxnSpPr>
      <xdr:spPr>
        <a:xfrm>
          <a:off x="18656300" y="9547339"/>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7" name="フローチャート: 判断 796"/>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8" name="テキスト ボックス 797"/>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9" name="フローチャート: 判断 798"/>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800" name="テキスト ボックス 799"/>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117818</xdr:rowOff>
    </xdr:from>
    <xdr:to>
      <xdr:col>116</xdr:col>
      <xdr:colOff>114300</xdr:colOff>
      <xdr:row>55</xdr:row>
      <xdr:rowOff>47968</xdr:rowOff>
    </xdr:to>
    <xdr:sp macro="" textlink="">
      <xdr:nvSpPr>
        <xdr:cNvPr id="806" name="楕円 805"/>
        <xdr:cNvSpPr/>
      </xdr:nvSpPr>
      <xdr:spPr>
        <a:xfrm>
          <a:off x="22110700" y="93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140695</xdr:rowOff>
    </xdr:from>
    <xdr:ext cx="534377" cy="259045"/>
    <xdr:sp macro="" textlink="">
      <xdr:nvSpPr>
        <xdr:cNvPr id="807" name="貸付金該当値テキスト"/>
        <xdr:cNvSpPr txBox="1"/>
      </xdr:nvSpPr>
      <xdr:spPr>
        <a:xfrm>
          <a:off x="22212300" y="922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51359</xdr:rowOff>
    </xdr:from>
    <xdr:to>
      <xdr:col>112</xdr:col>
      <xdr:colOff>38100</xdr:colOff>
      <xdr:row>54</xdr:row>
      <xdr:rowOff>152959</xdr:rowOff>
    </xdr:to>
    <xdr:sp macro="" textlink="">
      <xdr:nvSpPr>
        <xdr:cNvPr id="808" name="楕円 807"/>
        <xdr:cNvSpPr/>
      </xdr:nvSpPr>
      <xdr:spPr>
        <a:xfrm>
          <a:off x="21272500" y="9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169486</xdr:rowOff>
    </xdr:from>
    <xdr:ext cx="534377" cy="259045"/>
    <xdr:sp macro="" textlink="">
      <xdr:nvSpPr>
        <xdr:cNvPr id="809" name="テキスト ボックス 808"/>
        <xdr:cNvSpPr txBox="1"/>
      </xdr:nvSpPr>
      <xdr:spPr>
        <a:xfrm>
          <a:off x="21056111" y="90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25553</xdr:rowOff>
    </xdr:from>
    <xdr:to>
      <xdr:col>107</xdr:col>
      <xdr:colOff>101600</xdr:colOff>
      <xdr:row>55</xdr:row>
      <xdr:rowOff>127153</xdr:rowOff>
    </xdr:to>
    <xdr:sp macro="" textlink="">
      <xdr:nvSpPr>
        <xdr:cNvPr id="810" name="楕円 809"/>
        <xdr:cNvSpPr/>
      </xdr:nvSpPr>
      <xdr:spPr>
        <a:xfrm>
          <a:off x="20383500" y="94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143680</xdr:rowOff>
    </xdr:from>
    <xdr:ext cx="534377" cy="259045"/>
    <xdr:sp macro="" textlink="">
      <xdr:nvSpPr>
        <xdr:cNvPr id="811" name="テキスト ボックス 810"/>
        <xdr:cNvSpPr txBox="1"/>
      </xdr:nvSpPr>
      <xdr:spPr>
        <a:xfrm>
          <a:off x="20167111" y="92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108979</xdr:rowOff>
    </xdr:from>
    <xdr:to>
      <xdr:col>102</xdr:col>
      <xdr:colOff>165100</xdr:colOff>
      <xdr:row>56</xdr:row>
      <xdr:rowOff>39129</xdr:rowOff>
    </xdr:to>
    <xdr:sp macro="" textlink="">
      <xdr:nvSpPr>
        <xdr:cNvPr id="812" name="楕円 811"/>
        <xdr:cNvSpPr/>
      </xdr:nvSpPr>
      <xdr:spPr>
        <a:xfrm>
          <a:off x="19494500" y="95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55656</xdr:rowOff>
    </xdr:from>
    <xdr:ext cx="534377" cy="259045"/>
    <xdr:sp macro="" textlink="">
      <xdr:nvSpPr>
        <xdr:cNvPr id="813" name="テキスト ボックス 812"/>
        <xdr:cNvSpPr txBox="1"/>
      </xdr:nvSpPr>
      <xdr:spPr>
        <a:xfrm>
          <a:off x="19278111" y="93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66789</xdr:rowOff>
    </xdr:from>
    <xdr:to>
      <xdr:col>98</xdr:col>
      <xdr:colOff>38100</xdr:colOff>
      <xdr:row>55</xdr:row>
      <xdr:rowOff>168389</xdr:rowOff>
    </xdr:to>
    <xdr:sp macro="" textlink="">
      <xdr:nvSpPr>
        <xdr:cNvPr id="814" name="楕円 813"/>
        <xdr:cNvSpPr/>
      </xdr:nvSpPr>
      <xdr:spPr>
        <a:xfrm>
          <a:off x="18605500" y="9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13466</xdr:rowOff>
    </xdr:from>
    <xdr:ext cx="534377" cy="259045"/>
    <xdr:sp macro="" textlink="">
      <xdr:nvSpPr>
        <xdr:cNvPr id="815" name="テキスト ボックス 814"/>
        <xdr:cNvSpPr txBox="1"/>
      </xdr:nvSpPr>
      <xdr:spPr>
        <a:xfrm>
          <a:off x="18389111" y="92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9" name="テキスト ボックス 82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9" name="直線コネクタ 838"/>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40"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41" name="直線コネクタ 840"/>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42"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43" name="直線コネクタ 842"/>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139971</xdr:rowOff>
    </xdr:from>
    <xdr:to>
      <xdr:col>116</xdr:col>
      <xdr:colOff>63500</xdr:colOff>
      <xdr:row>75</xdr:row>
      <xdr:rowOff>16287</xdr:rowOff>
    </xdr:to>
    <xdr:cxnSp macro="">
      <xdr:nvCxnSpPr>
        <xdr:cNvPr id="844" name="直線コネクタ 843"/>
        <xdr:cNvCxnSpPr/>
      </xdr:nvCxnSpPr>
      <xdr:spPr>
        <a:xfrm flipV="1">
          <a:off x="21323300" y="12827271"/>
          <a:ext cx="8382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5"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6" name="フローチャート: 判断 845"/>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16287</xdr:rowOff>
    </xdr:from>
    <xdr:to>
      <xdr:col>111</xdr:col>
      <xdr:colOff>177800</xdr:colOff>
      <xdr:row>75</xdr:row>
      <xdr:rowOff>76240</xdr:rowOff>
    </xdr:to>
    <xdr:cxnSp macro="">
      <xdr:nvCxnSpPr>
        <xdr:cNvPr id="847" name="直線コネクタ 846"/>
        <xdr:cNvCxnSpPr/>
      </xdr:nvCxnSpPr>
      <xdr:spPr>
        <a:xfrm flipV="1">
          <a:off x="20434300" y="12875037"/>
          <a:ext cx="889000" cy="5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8" name="フローチャート: 判断 847"/>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9" name="テキスト ボックス 848"/>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136599</xdr:rowOff>
    </xdr:from>
    <xdr:to>
      <xdr:col>107</xdr:col>
      <xdr:colOff>50800</xdr:colOff>
      <xdr:row>75</xdr:row>
      <xdr:rowOff>76240</xdr:rowOff>
    </xdr:to>
    <xdr:cxnSp macro="">
      <xdr:nvCxnSpPr>
        <xdr:cNvPr id="850" name="直線コネクタ 849"/>
        <xdr:cNvCxnSpPr/>
      </xdr:nvCxnSpPr>
      <xdr:spPr>
        <a:xfrm>
          <a:off x="19545300" y="12823899"/>
          <a:ext cx="889000" cy="1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51" name="フローチャート: 判断 850"/>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52" name="テキスト ボックス 851"/>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136599</xdr:rowOff>
    </xdr:from>
    <xdr:to>
      <xdr:col>102</xdr:col>
      <xdr:colOff>114300</xdr:colOff>
      <xdr:row>75</xdr:row>
      <xdr:rowOff>7699</xdr:rowOff>
    </xdr:to>
    <xdr:cxnSp macro="">
      <xdr:nvCxnSpPr>
        <xdr:cNvPr id="853" name="直線コネクタ 852"/>
        <xdr:cNvCxnSpPr/>
      </xdr:nvCxnSpPr>
      <xdr:spPr>
        <a:xfrm flipV="1">
          <a:off x="18656300" y="12823899"/>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4" name="フローチャート: 判断 853"/>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5" name="テキスト ボックス 854"/>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6" name="フローチャート: 判断 855"/>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7" name="テキスト ボックス 856"/>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89171</xdr:rowOff>
    </xdr:from>
    <xdr:to>
      <xdr:col>116</xdr:col>
      <xdr:colOff>114300</xdr:colOff>
      <xdr:row>75</xdr:row>
      <xdr:rowOff>19321</xdr:rowOff>
    </xdr:to>
    <xdr:sp macro="" textlink="">
      <xdr:nvSpPr>
        <xdr:cNvPr id="863" name="楕円 862"/>
        <xdr:cNvSpPr/>
      </xdr:nvSpPr>
      <xdr:spPr>
        <a:xfrm>
          <a:off x="22110700" y="127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112048</xdr:rowOff>
    </xdr:from>
    <xdr:ext cx="599010" cy="259045"/>
    <xdr:sp macro="" textlink="">
      <xdr:nvSpPr>
        <xdr:cNvPr id="864" name="繰出金該当値テキスト"/>
        <xdr:cNvSpPr txBox="1"/>
      </xdr:nvSpPr>
      <xdr:spPr>
        <a:xfrm>
          <a:off x="22212300" y="1262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136937</xdr:rowOff>
    </xdr:from>
    <xdr:to>
      <xdr:col>112</xdr:col>
      <xdr:colOff>38100</xdr:colOff>
      <xdr:row>75</xdr:row>
      <xdr:rowOff>67087</xdr:rowOff>
    </xdr:to>
    <xdr:sp macro="" textlink="">
      <xdr:nvSpPr>
        <xdr:cNvPr id="865" name="楕円 864"/>
        <xdr:cNvSpPr/>
      </xdr:nvSpPr>
      <xdr:spPr>
        <a:xfrm>
          <a:off x="21272500" y="12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83614</xdr:rowOff>
    </xdr:from>
    <xdr:ext cx="599010" cy="259045"/>
    <xdr:sp macro="" textlink="">
      <xdr:nvSpPr>
        <xdr:cNvPr id="866" name="テキスト ボックス 865"/>
        <xdr:cNvSpPr txBox="1"/>
      </xdr:nvSpPr>
      <xdr:spPr>
        <a:xfrm>
          <a:off x="21023795" y="125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25440</xdr:rowOff>
    </xdr:from>
    <xdr:to>
      <xdr:col>107</xdr:col>
      <xdr:colOff>101600</xdr:colOff>
      <xdr:row>75</xdr:row>
      <xdr:rowOff>127040</xdr:rowOff>
    </xdr:to>
    <xdr:sp macro="" textlink="">
      <xdr:nvSpPr>
        <xdr:cNvPr id="867" name="楕円 866"/>
        <xdr:cNvSpPr/>
      </xdr:nvSpPr>
      <xdr:spPr>
        <a:xfrm>
          <a:off x="20383500" y="12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143567</xdr:rowOff>
    </xdr:from>
    <xdr:ext cx="599010" cy="259045"/>
    <xdr:sp macro="" textlink="">
      <xdr:nvSpPr>
        <xdr:cNvPr id="868" name="テキスト ボックス 867"/>
        <xdr:cNvSpPr txBox="1"/>
      </xdr:nvSpPr>
      <xdr:spPr>
        <a:xfrm>
          <a:off x="20134795" y="1265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85799</xdr:rowOff>
    </xdr:from>
    <xdr:to>
      <xdr:col>102</xdr:col>
      <xdr:colOff>165100</xdr:colOff>
      <xdr:row>75</xdr:row>
      <xdr:rowOff>15949</xdr:rowOff>
    </xdr:to>
    <xdr:sp macro="" textlink="">
      <xdr:nvSpPr>
        <xdr:cNvPr id="869" name="楕円 868"/>
        <xdr:cNvSpPr/>
      </xdr:nvSpPr>
      <xdr:spPr>
        <a:xfrm>
          <a:off x="19494500" y="127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32476</xdr:rowOff>
    </xdr:from>
    <xdr:ext cx="599010" cy="259045"/>
    <xdr:sp macro="" textlink="">
      <xdr:nvSpPr>
        <xdr:cNvPr id="870" name="テキスト ボックス 869"/>
        <xdr:cNvSpPr txBox="1"/>
      </xdr:nvSpPr>
      <xdr:spPr>
        <a:xfrm>
          <a:off x="19245795" y="125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128349</xdr:rowOff>
    </xdr:from>
    <xdr:to>
      <xdr:col>98</xdr:col>
      <xdr:colOff>38100</xdr:colOff>
      <xdr:row>75</xdr:row>
      <xdr:rowOff>58499</xdr:rowOff>
    </xdr:to>
    <xdr:sp macro="" textlink="">
      <xdr:nvSpPr>
        <xdr:cNvPr id="871" name="楕円 870"/>
        <xdr:cNvSpPr/>
      </xdr:nvSpPr>
      <xdr:spPr>
        <a:xfrm>
          <a:off x="18605500" y="128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75026</xdr:rowOff>
    </xdr:from>
    <xdr:ext cx="599010" cy="259045"/>
    <xdr:sp macro="" textlink="">
      <xdr:nvSpPr>
        <xdr:cNvPr id="872" name="テキスト ボックス 871"/>
        <xdr:cNvSpPr txBox="1"/>
      </xdr:nvSpPr>
      <xdr:spPr>
        <a:xfrm>
          <a:off x="18356795" y="1259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歳出全体において住民ひとり当たりのコストが類似団体の平均を上回っている。</a:t>
          </a:r>
          <a:endParaRPr lang="ja-JP" altLang="ja-JP" sz="1400">
            <a:effectLst/>
          </a:endParaRPr>
        </a:p>
        <a:p>
          <a:r>
            <a:rPr kumimoji="1" lang="ja-JP" altLang="ja-JP" sz="1100">
              <a:solidFill>
                <a:schemeClr val="dk1"/>
              </a:solidFill>
              <a:effectLst/>
              <a:latin typeface="+mn-lt"/>
              <a:ea typeface="+mn-ea"/>
              <a:cs typeface="+mn-cs"/>
            </a:rPr>
            <a:t>高齢者人口の比率が高いことが扶助費や高齢者福祉等に係る人件費の増額の要因となっている。</a:t>
          </a:r>
          <a:endParaRPr lang="ja-JP" altLang="ja-JP" sz="1400">
            <a:effectLst/>
          </a:endParaRPr>
        </a:p>
        <a:p>
          <a:r>
            <a:rPr kumimoji="1" lang="ja-JP" altLang="ja-JP" sz="1100">
              <a:solidFill>
                <a:schemeClr val="dk1"/>
              </a:solidFill>
              <a:effectLst/>
              <a:latin typeface="+mn-lt"/>
              <a:ea typeface="+mn-ea"/>
              <a:cs typeface="+mn-cs"/>
            </a:rPr>
            <a:t>また、基幹産業である畜産業への貸付が多額となっている。</a:t>
          </a:r>
          <a:endParaRPr lang="ja-JP" altLang="ja-JP" sz="1400">
            <a:effectLst/>
          </a:endParaRPr>
        </a:p>
        <a:p>
          <a:r>
            <a:rPr kumimoji="1" lang="ja-JP" altLang="ja-JP" sz="1100">
              <a:solidFill>
                <a:schemeClr val="dk1"/>
              </a:solidFill>
              <a:effectLst/>
              <a:latin typeface="+mn-lt"/>
              <a:ea typeface="+mn-ea"/>
              <a:cs typeface="+mn-cs"/>
            </a:rPr>
            <a:t>公債費については、類似団体を上回っているが、主に過疎債など交付税措置のある起債を借り入れしているので、住民の負担は少ないと考えられる。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2,442
2,418
608.90
5,001,561
4,752,074
93,415
2,576,991
4,514,272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137490</xdr:rowOff>
    </xdr:from>
    <xdr:to>
      <xdr:col>24</xdr:col>
      <xdr:colOff>63500</xdr:colOff>
      <xdr:row>36</xdr:row>
      <xdr:rowOff>143167</xdr:rowOff>
    </xdr:to>
    <xdr:cxnSp macro="">
      <xdr:nvCxnSpPr>
        <xdr:cNvPr id="60" name="直線コネクタ 59"/>
        <xdr:cNvCxnSpPr/>
      </xdr:nvCxnSpPr>
      <xdr:spPr>
        <a:xfrm flipV="1">
          <a:off x="3797300" y="6309690"/>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140157</xdr:rowOff>
    </xdr:from>
    <xdr:to>
      <xdr:col>19</xdr:col>
      <xdr:colOff>177800</xdr:colOff>
      <xdr:row>36</xdr:row>
      <xdr:rowOff>143167</xdr:rowOff>
    </xdr:to>
    <xdr:cxnSp macro="">
      <xdr:nvCxnSpPr>
        <xdr:cNvPr id="63" name="直線コネクタ 62"/>
        <xdr:cNvCxnSpPr/>
      </xdr:nvCxnSpPr>
      <xdr:spPr>
        <a:xfrm>
          <a:off x="2908300" y="631235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140157</xdr:rowOff>
    </xdr:from>
    <xdr:to>
      <xdr:col>15</xdr:col>
      <xdr:colOff>50800</xdr:colOff>
      <xdr:row>36</xdr:row>
      <xdr:rowOff>147834</xdr:rowOff>
    </xdr:to>
    <xdr:cxnSp macro="">
      <xdr:nvCxnSpPr>
        <xdr:cNvPr id="66" name="直線コネクタ 65"/>
        <xdr:cNvCxnSpPr/>
      </xdr:nvCxnSpPr>
      <xdr:spPr>
        <a:xfrm flipV="1">
          <a:off x="2019300" y="631235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147834</xdr:rowOff>
    </xdr:from>
    <xdr:to>
      <xdr:col>10</xdr:col>
      <xdr:colOff>114300</xdr:colOff>
      <xdr:row>36</xdr:row>
      <xdr:rowOff>158712</xdr:rowOff>
    </xdr:to>
    <xdr:cxnSp macro="">
      <xdr:nvCxnSpPr>
        <xdr:cNvPr id="69" name="直線コネクタ 68"/>
        <xdr:cNvCxnSpPr/>
      </xdr:nvCxnSpPr>
      <xdr:spPr>
        <a:xfrm flipV="1">
          <a:off x="1130300" y="6320034"/>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86690</xdr:rowOff>
    </xdr:from>
    <xdr:to>
      <xdr:col>24</xdr:col>
      <xdr:colOff>114300</xdr:colOff>
      <xdr:row>37</xdr:row>
      <xdr:rowOff>16840</xdr:rowOff>
    </xdr:to>
    <xdr:sp macro="" textlink="">
      <xdr:nvSpPr>
        <xdr:cNvPr id="79" name="楕円 78"/>
        <xdr:cNvSpPr/>
      </xdr:nvSpPr>
      <xdr:spPr>
        <a:xfrm>
          <a:off x="4584700" y="62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109567</xdr:rowOff>
    </xdr:from>
    <xdr:ext cx="534377" cy="259045"/>
    <xdr:sp macro="" textlink="">
      <xdr:nvSpPr>
        <xdr:cNvPr id="80" name="議会費該当値テキスト"/>
        <xdr:cNvSpPr txBox="1"/>
      </xdr:nvSpPr>
      <xdr:spPr>
        <a:xfrm>
          <a:off x="4686300" y="61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92367</xdr:rowOff>
    </xdr:from>
    <xdr:to>
      <xdr:col>20</xdr:col>
      <xdr:colOff>38100</xdr:colOff>
      <xdr:row>37</xdr:row>
      <xdr:rowOff>22517</xdr:rowOff>
    </xdr:to>
    <xdr:sp macro="" textlink="">
      <xdr:nvSpPr>
        <xdr:cNvPr id="81" name="楕円 80"/>
        <xdr:cNvSpPr/>
      </xdr:nvSpPr>
      <xdr:spPr>
        <a:xfrm>
          <a:off x="37465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39044</xdr:rowOff>
    </xdr:from>
    <xdr:ext cx="534377" cy="259045"/>
    <xdr:sp macro="" textlink="">
      <xdr:nvSpPr>
        <xdr:cNvPr id="82" name="テキスト ボックス 81"/>
        <xdr:cNvSpPr txBox="1"/>
      </xdr:nvSpPr>
      <xdr:spPr>
        <a:xfrm>
          <a:off x="3530111" y="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89357</xdr:rowOff>
    </xdr:from>
    <xdr:to>
      <xdr:col>15</xdr:col>
      <xdr:colOff>101600</xdr:colOff>
      <xdr:row>37</xdr:row>
      <xdr:rowOff>19507</xdr:rowOff>
    </xdr:to>
    <xdr:sp macro="" textlink="">
      <xdr:nvSpPr>
        <xdr:cNvPr id="83" name="楕円 82"/>
        <xdr:cNvSpPr/>
      </xdr:nvSpPr>
      <xdr:spPr>
        <a:xfrm>
          <a:off x="2857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36034</xdr:rowOff>
    </xdr:from>
    <xdr:ext cx="534377" cy="259045"/>
    <xdr:sp macro="" textlink="">
      <xdr:nvSpPr>
        <xdr:cNvPr id="84" name="テキスト ボックス 83"/>
        <xdr:cNvSpPr txBox="1"/>
      </xdr:nvSpPr>
      <xdr:spPr>
        <a:xfrm>
          <a:off x="2641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97034</xdr:rowOff>
    </xdr:from>
    <xdr:to>
      <xdr:col>10</xdr:col>
      <xdr:colOff>165100</xdr:colOff>
      <xdr:row>37</xdr:row>
      <xdr:rowOff>27184</xdr:rowOff>
    </xdr:to>
    <xdr:sp macro="" textlink="">
      <xdr:nvSpPr>
        <xdr:cNvPr id="85" name="楕円 84"/>
        <xdr:cNvSpPr/>
      </xdr:nvSpPr>
      <xdr:spPr>
        <a:xfrm>
          <a:off x="1968500" y="62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43711</xdr:rowOff>
    </xdr:from>
    <xdr:ext cx="534377" cy="259045"/>
    <xdr:sp macro="" textlink="">
      <xdr:nvSpPr>
        <xdr:cNvPr id="86" name="テキスト ボックス 85"/>
        <xdr:cNvSpPr txBox="1"/>
      </xdr:nvSpPr>
      <xdr:spPr>
        <a:xfrm>
          <a:off x="1752111" y="60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107912</xdr:rowOff>
    </xdr:from>
    <xdr:to>
      <xdr:col>6</xdr:col>
      <xdr:colOff>38100</xdr:colOff>
      <xdr:row>37</xdr:row>
      <xdr:rowOff>38062</xdr:rowOff>
    </xdr:to>
    <xdr:sp macro="" textlink="">
      <xdr:nvSpPr>
        <xdr:cNvPr id="87" name="楕円 86"/>
        <xdr:cNvSpPr/>
      </xdr:nvSpPr>
      <xdr:spPr>
        <a:xfrm>
          <a:off x="1079500" y="62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54589</xdr:rowOff>
    </xdr:from>
    <xdr:ext cx="534377" cy="259045"/>
    <xdr:sp macro="" textlink="">
      <xdr:nvSpPr>
        <xdr:cNvPr id="88" name="テキスト ボックス 87"/>
        <xdr:cNvSpPr txBox="1"/>
      </xdr:nvSpPr>
      <xdr:spPr>
        <a:xfrm>
          <a:off x="863111" y="605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101215</xdr:rowOff>
    </xdr:from>
    <xdr:to>
      <xdr:col>24</xdr:col>
      <xdr:colOff>63500</xdr:colOff>
      <xdr:row>57</xdr:row>
      <xdr:rowOff>144061</xdr:rowOff>
    </xdr:to>
    <xdr:cxnSp macro="">
      <xdr:nvCxnSpPr>
        <xdr:cNvPr id="115" name="直線コネクタ 114"/>
        <xdr:cNvCxnSpPr/>
      </xdr:nvCxnSpPr>
      <xdr:spPr>
        <a:xfrm>
          <a:off x="3797300" y="9873865"/>
          <a:ext cx="8382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49249</xdr:rowOff>
    </xdr:from>
    <xdr:to>
      <xdr:col>19</xdr:col>
      <xdr:colOff>177800</xdr:colOff>
      <xdr:row>57</xdr:row>
      <xdr:rowOff>101215</xdr:rowOff>
    </xdr:to>
    <xdr:cxnSp macro="">
      <xdr:nvCxnSpPr>
        <xdr:cNvPr id="118" name="直線コネクタ 117"/>
        <xdr:cNvCxnSpPr/>
      </xdr:nvCxnSpPr>
      <xdr:spPr>
        <a:xfrm>
          <a:off x="2908300" y="9821899"/>
          <a:ext cx="8890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49249</xdr:rowOff>
    </xdr:from>
    <xdr:to>
      <xdr:col>15</xdr:col>
      <xdr:colOff>50800</xdr:colOff>
      <xdr:row>57</xdr:row>
      <xdr:rowOff>153596</xdr:rowOff>
    </xdr:to>
    <xdr:cxnSp macro="">
      <xdr:nvCxnSpPr>
        <xdr:cNvPr id="121" name="直線コネクタ 120"/>
        <xdr:cNvCxnSpPr/>
      </xdr:nvCxnSpPr>
      <xdr:spPr>
        <a:xfrm flipV="1">
          <a:off x="2019300" y="9821899"/>
          <a:ext cx="889000" cy="10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86875</xdr:rowOff>
    </xdr:from>
    <xdr:to>
      <xdr:col>10</xdr:col>
      <xdr:colOff>114300</xdr:colOff>
      <xdr:row>57</xdr:row>
      <xdr:rowOff>153596</xdr:rowOff>
    </xdr:to>
    <xdr:cxnSp macro="">
      <xdr:nvCxnSpPr>
        <xdr:cNvPr id="124" name="直線コネクタ 123"/>
        <xdr:cNvCxnSpPr/>
      </xdr:nvCxnSpPr>
      <xdr:spPr>
        <a:xfrm>
          <a:off x="1130300" y="9859525"/>
          <a:ext cx="889000" cy="6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93261</xdr:rowOff>
    </xdr:from>
    <xdr:to>
      <xdr:col>24</xdr:col>
      <xdr:colOff>114300</xdr:colOff>
      <xdr:row>58</xdr:row>
      <xdr:rowOff>23411</xdr:rowOff>
    </xdr:to>
    <xdr:sp macro="" textlink="">
      <xdr:nvSpPr>
        <xdr:cNvPr id="134" name="楕円 133"/>
        <xdr:cNvSpPr/>
      </xdr:nvSpPr>
      <xdr:spPr>
        <a:xfrm>
          <a:off x="4584700" y="98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116138</xdr:rowOff>
    </xdr:from>
    <xdr:ext cx="599010" cy="259045"/>
    <xdr:sp macro="" textlink="">
      <xdr:nvSpPr>
        <xdr:cNvPr id="135" name="総務費該当値テキスト"/>
        <xdr:cNvSpPr txBox="1"/>
      </xdr:nvSpPr>
      <xdr:spPr>
        <a:xfrm>
          <a:off x="4686300" y="971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50415</xdr:rowOff>
    </xdr:from>
    <xdr:to>
      <xdr:col>20</xdr:col>
      <xdr:colOff>38100</xdr:colOff>
      <xdr:row>57</xdr:row>
      <xdr:rowOff>152015</xdr:rowOff>
    </xdr:to>
    <xdr:sp macro="" textlink="">
      <xdr:nvSpPr>
        <xdr:cNvPr id="136" name="楕円 135"/>
        <xdr:cNvSpPr/>
      </xdr:nvSpPr>
      <xdr:spPr>
        <a:xfrm>
          <a:off x="3746500" y="98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168542</xdr:rowOff>
    </xdr:from>
    <xdr:ext cx="599010" cy="259045"/>
    <xdr:sp macro="" textlink="">
      <xdr:nvSpPr>
        <xdr:cNvPr id="137" name="テキスト ボックス 136"/>
        <xdr:cNvSpPr txBox="1"/>
      </xdr:nvSpPr>
      <xdr:spPr>
        <a:xfrm>
          <a:off x="3497795" y="95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169899</xdr:rowOff>
    </xdr:from>
    <xdr:to>
      <xdr:col>15</xdr:col>
      <xdr:colOff>101600</xdr:colOff>
      <xdr:row>57</xdr:row>
      <xdr:rowOff>100049</xdr:rowOff>
    </xdr:to>
    <xdr:sp macro="" textlink="">
      <xdr:nvSpPr>
        <xdr:cNvPr id="138" name="楕円 137"/>
        <xdr:cNvSpPr/>
      </xdr:nvSpPr>
      <xdr:spPr>
        <a:xfrm>
          <a:off x="2857500" y="9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116576</xdr:rowOff>
    </xdr:from>
    <xdr:ext cx="599010" cy="259045"/>
    <xdr:sp macro="" textlink="">
      <xdr:nvSpPr>
        <xdr:cNvPr id="139" name="テキスト ボックス 138"/>
        <xdr:cNvSpPr txBox="1"/>
      </xdr:nvSpPr>
      <xdr:spPr>
        <a:xfrm>
          <a:off x="2608795" y="95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102796</xdr:rowOff>
    </xdr:from>
    <xdr:to>
      <xdr:col>10</xdr:col>
      <xdr:colOff>165100</xdr:colOff>
      <xdr:row>58</xdr:row>
      <xdr:rowOff>32946</xdr:rowOff>
    </xdr:to>
    <xdr:sp macro="" textlink="">
      <xdr:nvSpPr>
        <xdr:cNvPr id="140" name="楕円 139"/>
        <xdr:cNvSpPr/>
      </xdr:nvSpPr>
      <xdr:spPr>
        <a:xfrm>
          <a:off x="1968500" y="98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49473</xdr:rowOff>
    </xdr:from>
    <xdr:ext cx="599010" cy="259045"/>
    <xdr:sp macro="" textlink="">
      <xdr:nvSpPr>
        <xdr:cNvPr id="141" name="テキスト ボックス 140"/>
        <xdr:cNvSpPr txBox="1"/>
      </xdr:nvSpPr>
      <xdr:spPr>
        <a:xfrm>
          <a:off x="1719795" y="96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36075</xdr:rowOff>
    </xdr:from>
    <xdr:to>
      <xdr:col>6</xdr:col>
      <xdr:colOff>38100</xdr:colOff>
      <xdr:row>57</xdr:row>
      <xdr:rowOff>137675</xdr:rowOff>
    </xdr:to>
    <xdr:sp macro="" textlink="">
      <xdr:nvSpPr>
        <xdr:cNvPr id="142" name="楕円 141"/>
        <xdr:cNvSpPr/>
      </xdr:nvSpPr>
      <xdr:spPr>
        <a:xfrm>
          <a:off x="1079500" y="98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154202</xdr:rowOff>
    </xdr:from>
    <xdr:ext cx="599010" cy="259045"/>
    <xdr:sp macro="" textlink="">
      <xdr:nvSpPr>
        <xdr:cNvPr id="143" name="テキスト ボックス 142"/>
        <xdr:cNvSpPr txBox="1"/>
      </xdr:nvSpPr>
      <xdr:spPr>
        <a:xfrm>
          <a:off x="830795" y="958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67535</xdr:rowOff>
    </xdr:from>
    <xdr:to>
      <xdr:col>24</xdr:col>
      <xdr:colOff>63500</xdr:colOff>
      <xdr:row>75</xdr:row>
      <xdr:rowOff>65320</xdr:rowOff>
    </xdr:to>
    <xdr:cxnSp macro="">
      <xdr:nvCxnSpPr>
        <xdr:cNvPr id="170" name="直線コネクタ 169"/>
        <xdr:cNvCxnSpPr/>
      </xdr:nvCxnSpPr>
      <xdr:spPr>
        <a:xfrm flipV="1">
          <a:off x="3797300" y="12754835"/>
          <a:ext cx="838200" cy="16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65320</xdr:rowOff>
    </xdr:from>
    <xdr:to>
      <xdr:col>19</xdr:col>
      <xdr:colOff>177800</xdr:colOff>
      <xdr:row>75</xdr:row>
      <xdr:rowOff>150943</xdr:rowOff>
    </xdr:to>
    <xdr:cxnSp macro="">
      <xdr:nvCxnSpPr>
        <xdr:cNvPr id="173" name="直線コネクタ 172"/>
        <xdr:cNvCxnSpPr/>
      </xdr:nvCxnSpPr>
      <xdr:spPr>
        <a:xfrm flipV="1">
          <a:off x="2908300" y="12924070"/>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150943</xdr:rowOff>
    </xdr:from>
    <xdr:to>
      <xdr:col>15</xdr:col>
      <xdr:colOff>50800</xdr:colOff>
      <xdr:row>75</xdr:row>
      <xdr:rowOff>158958</xdr:rowOff>
    </xdr:to>
    <xdr:cxnSp macro="">
      <xdr:nvCxnSpPr>
        <xdr:cNvPr id="176" name="直線コネクタ 175"/>
        <xdr:cNvCxnSpPr/>
      </xdr:nvCxnSpPr>
      <xdr:spPr>
        <a:xfrm flipV="1">
          <a:off x="2019300" y="13009693"/>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158958</xdr:rowOff>
    </xdr:from>
    <xdr:to>
      <xdr:col>10</xdr:col>
      <xdr:colOff>114300</xdr:colOff>
      <xdr:row>76</xdr:row>
      <xdr:rowOff>6989</xdr:rowOff>
    </xdr:to>
    <xdr:cxnSp macro="">
      <xdr:nvCxnSpPr>
        <xdr:cNvPr id="179" name="直線コネクタ 178"/>
        <xdr:cNvCxnSpPr/>
      </xdr:nvCxnSpPr>
      <xdr:spPr>
        <a:xfrm flipV="1">
          <a:off x="1130300" y="13017708"/>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16735</xdr:rowOff>
    </xdr:from>
    <xdr:to>
      <xdr:col>24</xdr:col>
      <xdr:colOff>114300</xdr:colOff>
      <xdr:row>74</xdr:row>
      <xdr:rowOff>118335</xdr:rowOff>
    </xdr:to>
    <xdr:sp macro="" textlink="">
      <xdr:nvSpPr>
        <xdr:cNvPr id="189" name="楕円 188"/>
        <xdr:cNvSpPr/>
      </xdr:nvSpPr>
      <xdr:spPr>
        <a:xfrm>
          <a:off x="4584700" y="127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39612</xdr:rowOff>
    </xdr:from>
    <xdr:ext cx="599010" cy="259045"/>
    <xdr:sp macro="" textlink="">
      <xdr:nvSpPr>
        <xdr:cNvPr id="190" name="民生費該当値テキスト"/>
        <xdr:cNvSpPr txBox="1"/>
      </xdr:nvSpPr>
      <xdr:spPr>
        <a:xfrm>
          <a:off x="4686300" y="125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14520</xdr:rowOff>
    </xdr:from>
    <xdr:to>
      <xdr:col>20</xdr:col>
      <xdr:colOff>38100</xdr:colOff>
      <xdr:row>75</xdr:row>
      <xdr:rowOff>116120</xdr:rowOff>
    </xdr:to>
    <xdr:sp macro="" textlink="">
      <xdr:nvSpPr>
        <xdr:cNvPr id="191" name="楕円 190"/>
        <xdr:cNvSpPr/>
      </xdr:nvSpPr>
      <xdr:spPr>
        <a:xfrm>
          <a:off x="3746500" y="128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132647</xdr:rowOff>
    </xdr:from>
    <xdr:ext cx="599010" cy="259045"/>
    <xdr:sp macro="" textlink="">
      <xdr:nvSpPr>
        <xdr:cNvPr id="192" name="テキスト ボックス 191"/>
        <xdr:cNvSpPr txBox="1"/>
      </xdr:nvSpPr>
      <xdr:spPr>
        <a:xfrm>
          <a:off x="3497795" y="1264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100143</xdr:rowOff>
    </xdr:from>
    <xdr:to>
      <xdr:col>15</xdr:col>
      <xdr:colOff>101600</xdr:colOff>
      <xdr:row>76</xdr:row>
      <xdr:rowOff>30293</xdr:rowOff>
    </xdr:to>
    <xdr:sp macro="" textlink="">
      <xdr:nvSpPr>
        <xdr:cNvPr id="193" name="楕円 192"/>
        <xdr:cNvSpPr/>
      </xdr:nvSpPr>
      <xdr:spPr>
        <a:xfrm>
          <a:off x="2857500" y="129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46820</xdr:rowOff>
    </xdr:from>
    <xdr:ext cx="599010" cy="259045"/>
    <xdr:sp macro="" textlink="">
      <xdr:nvSpPr>
        <xdr:cNvPr id="194" name="テキスト ボックス 193"/>
        <xdr:cNvSpPr txBox="1"/>
      </xdr:nvSpPr>
      <xdr:spPr>
        <a:xfrm>
          <a:off x="2608795" y="127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108157</xdr:rowOff>
    </xdr:from>
    <xdr:to>
      <xdr:col>10</xdr:col>
      <xdr:colOff>165100</xdr:colOff>
      <xdr:row>76</xdr:row>
      <xdr:rowOff>38308</xdr:rowOff>
    </xdr:to>
    <xdr:sp macro="" textlink="">
      <xdr:nvSpPr>
        <xdr:cNvPr id="195" name="楕円 194"/>
        <xdr:cNvSpPr/>
      </xdr:nvSpPr>
      <xdr:spPr>
        <a:xfrm>
          <a:off x="1968500" y="12966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54834</xdr:rowOff>
    </xdr:from>
    <xdr:ext cx="599010" cy="259045"/>
    <xdr:sp macro="" textlink="">
      <xdr:nvSpPr>
        <xdr:cNvPr id="196" name="テキスト ボックス 195"/>
        <xdr:cNvSpPr txBox="1"/>
      </xdr:nvSpPr>
      <xdr:spPr>
        <a:xfrm>
          <a:off x="1719795" y="1274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127639</xdr:rowOff>
    </xdr:from>
    <xdr:to>
      <xdr:col>6</xdr:col>
      <xdr:colOff>38100</xdr:colOff>
      <xdr:row>76</xdr:row>
      <xdr:rowOff>57789</xdr:rowOff>
    </xdr:to>
    <xdr:sp macro="" textlink="">
      <xdr:nvSpPr>
        <xdr:cNvPr id="197" name="楕円 196"/>
        <xdr:cNvSpPr/>
      </xdr:nvSpPr>
      <xdr:spPr>
        <a:xfrm>
          <a:off x="1079500" y="129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74316</xdr:rowOff>
    </xdr:from>
    <xdr:ext cx="599010" cy="259045"/>
    <xdr:sp macro="" textlink="">
      <xdr:nvSpPr>
        <xdr:cNvPr id="198" name="テキスト ボックス 197"/>
        <xdr:cNvSpPr txBox="1"/>
      </xdr:nvSpPr>
      <xdr:spPr>
        <a:xfrm>
          <a:off x="830795" y="1276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73459</xdr:rowOff>
    </xdr:from>
    <xdr:to>
      <xdr:col>24</xdr:col>
      <xdr:colOff>63500</xdr:colOff>
      <xdr:row>95</xdr:row>
      <xdr:rowOff>110885</xdr:rowOff>
    </xdr:to>
    <xdr:cxnSp macro="">
      <xdr:nvCxnSpPr>
        <xdr:cNvPr id="227" name="直線コネクタ 226"/>
        <xdr:cNvCxnSpPr/>
      </xdr:nvCxnSpPr>
      <xdr:spPr>
        <a:xfrm flipV="1">
          <a:off x="3797300" y="16361209"/>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110885</xdr:rowOff>
    </xdr:from>
    <xdr:to>
      <xdr:col>19</xdr:col>
      <xdr:colOff>177800</xdr:colOff>
      <xdr:row>95</xdr:row>
      <xdr:rowOff>137726</xdr:rowOff>
    </xdr:to>
    <xdr:cxnSp macro="">
      <xdr:nvCxnSpPr>
        <xdr:cNvPr id="230" name="直線コネクタ 229"/>
        <xdr:cNvCxnSpPr/>
      </xdr:nvCxnSpPr>
      <xdr:spPr>
        <a:xfrm flipV="1">
          <a:off x="2908300" y="16398635"/>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63019</xdr:rowOff>
    </xdr:from>
    <xdr:to>
      <xdr:col>15</xdr:col>
      <xdr:colOff>50800</xdr:colOff>
      <xdr:row>95</xdr:row>
      <xdr:rowOff>137726</xdr:rowOff>
    </xdr:to>
    <xdr:cxnSp macro="">
      <xdr:nvCxnSpPr>
        <xdr:cNvPr id="233" name="直線コネクタ 232"/>
        <xdr:cNvCxnSpPr/>
      </xdr:nvCxnSpPr>
      <xdr:spPr>
        <a:xfrm>
          <a:off x="2019300" y="16350769"/>
          <a:ext cx="889000" cy="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63019</xdr:rowOff>
    </xdr:from>
    <xdr:to>
      <xdr:col>10</xdr:col>
      <xdr:colOff>114300</xdr:colOff>
      <xdr:row>95</xdr:row>
      <xdr:rowOff>90368</xdr:rowOff>
    </xdr:to>
    <xdr:cxnSp macro="">
      <xdr:nvCxnSpPr>
        <xdr:cNvPr id="236" name="直線コネクタ 235"/>
        <xdr:cNvCxnSpPr/>
      </xdr:nvCxnSpPr>
      <xdr:spPr>
        <a:xfrm flipV="1">
          <a:off x="1130300" y="16350769"/>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22659</xdr:rowOff>
    </xdr:from>
    <xdr:to>
      <xdr:col>24</xdr:col>
      <xdr:colOff>114300</xdr:colOff>
      <xdr:row>95</xdr:row>
      <xdr:rowOff>124259</xdr:rowOff>
    </xdr:to>
    <xdr:sp macro="" textlink="">
      <xdr:nvSpPr>
        <xdr:cNvPr id="246" name="楕円 245"/>
        <xdr:cNvSpPr/>
      </xdr:nvSpPr>
      <xdr:spPr>
        <a:xfrm>
          <a:off x="4584700" y="163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45536</xdr:rowOff>
    </xdr:from>
    <xdr:ext cx="599010" cy="259045"/>
    <xdr:sp macro="" textlink="">
      <xdr:nvSpPr>
        <xdr:cNvPr id="247" name="衛生費該当値テキスト"/>
        <xdr:cNvSpPr txBox="1"/>
      </xdr:nvSpPr>
      <xdr:spPr>
        <a:xfrm>
          <a:off x="4686300" y="1616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60085</xdr:rowOff>
    </xdr:from>
    <xdr:to>
      <xdr:col>20</xdr:col>
      <xdr:colOff>38100</xdr:colOff>
      <xdr:row>95</xdr:row>
      <xdr:rowOff>161685</xdr:rowOff>
    </xdr:to>
    <xdr:sp macro="" textlink="">
      <xdr:nvSpPr>
        <xdr:cNvPr id="248" name="楕円 247"/>
        <xdr:cNvSpPr/>
      </xdr:nvSpPr>
      <xdr:spPr>
        <a:xfrm>
          <a:off x="3746500" y="1634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6762</xdr:rowOff>
    </xdr:from>
    <xdr:ext cx="599010" cy="259045"/>
    <xdr:sp macro="" textlink="">
      <xdr:nvSpPr>
        <xdr:cNvPr id="249" name="テキスト ボックス 248"/>
        <xdr:cNvSpPr txBox="1"/>
      </xdr:nvSpPr>
      <xdr:spPr>
        <a:xfrm>
          <a:off x="3497795" y="1612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86926</xdr:rowOff>
    </xdr:from>
    <xdr:to>
      <xdr:col>15</xdr:col>
      <xdr:colOff>101600</xdr:colOff>
      <xdr:row>96</xdr:row>
      <xdr:rowOff>17076</xdr:rowOff>
    </xdr:to>
    <xdr:sp macro="" textlink="">
      <xdr:nvSpPr>
        <xdr:cNvPr id="250" name="楕円 249"/>
        <xdr:cNvSpPr/>
      </xdr:nvSpPr>
      <xdr:spPr>
        <a:xfrm>
          <a:off x="2857500" y="163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33603</xdr:rowOff>
    </xdr:from>
    <xdr:ext cx="599010" cy="259045"/>
    <xdr:sp macro="" textlink="">
      <xdr:nvSpPr>
        <xdr:cNvPr id="251" name="テキスト ボックス 250"/>
        <xdr:cNvSpPr txBox="1"/>
      </xdr:nvSpPr>
      <xdr:spPr>
        <a:xfrm>
          <a:off x="2608795" y="1614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12219</xdr:rowOff>
    </xdr:from>
    <xdr:to>
      <xdr:col>10</xdr:col>
      <xdr:colOff>165100</xdr:colOff>
      <xdr:row>95</xdr:row>
      <xdr:rowOff>113819</xdr:rowOff>
    </xdr:to>
    <xdr:sp macro="" textlink="">
      <xdr:nvSpPr>
        <xdr:cNvPr id="252" name="楕円 251"/>
        <xdr:cNvSpPr/>
      </xdr:nvSpPr>
      <xdr:spPr>
        <a:xfrm>
          <a:off x="1968500" y="162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130346</xdr:rowOff>
    </xdr:from>
    <xdr:ext cx="599010" cy="259045"/>
    <xdr:sp macro="" textlink="">
      <xdr:nvSpPr>
        <xdr:cNvPr id="253" name="テキスト ボックス 252"/>
        <xdr:cNvSpPr txBox="1"/>
      </xdr:nvSpPr>
      <xdr:spPr>
        <a:xfrm>
          <a:off x="1719795" y="1607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39568</xdr:rowOff>
    </xdr:from>
    <xdr:to>
      <xdr:col>6</xdr:col>
      <xdr:colOff>38100</xdr:colOff>
      <xdr:row>95</xdr:row>
      <xdr:rowOff>141168</xdr:rowOff>
    </xdr:to>
    <xdr:sp macro="" textlink="">
      <xdr:nvSpPr>
        <xdr:cNvPr id="254" name="楕円 253"/>
        <xdr:cNvSpPr/>
      </xdr:nvSpPr>
      <xdr:spPr>
        <a:xfrm>
          <a:off x="1079500" y="163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157695</xdr:rowOff>
    </xdr:from>
    <xdr:ext cx="599010" cy="259045"/>
    <xdr:sp macro="" textlink="">
      <xdr:nvSpPr>
        <xdr:cNvPr id="255" name="テキスト ボックス 254"/>
        <xdr:cNvSpPr txBox="1"/>
      </xdr:nvSpPr>
      <xdr:spPr>
        <a:xfrm>
          <a:off x="830795" y="1610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138443</xdr:rowOff>
    </xdr:from>
    <xdr:to>
      <xdr:col>55</xdr:col>
      <xdr:colOff>0</xdr:colOff>
      <xdr:row>36</xdr:row>
      <xdr:rowOff>144044</xdr:rowOff>
    </xdr:to>
    <xdr:cxnSp macro="">
      <xdr:nvCxnSpPr>
        <xdr:cNvPr id="284" name="直線コネクタ 283"/>
        <xdr:cNvCxnSpPr/>
      </xdr:nvCxnSpPr>
      <xdr:spPr>
        <a:xfrm flipV="1">
          <a:off x="9639300" y="6310643"/>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113868</xdr:rowOff>
    </xdr:from>
    <xdr:to>
      <xdr:col>50</xdr:col>
      <xdr:colOff>114300</xdr:colOff>
      <xdr:row>36</xdr:row>
      <xdr:rowOff>144044</xdr:rowOff>
    </xdr:to>
    <xdr:cxnSp macro="">
      <xdr:nvCxnSpPr>
        <xdr:cNvPr id="287" name="直線コネクタ 286"/>
        <xdr:cNvCxnSpPr/>
      </xdr:nvCxnSpPr>
      <xdr:spPr>
        <a:xfrm>
          <a:off x="8750300" y="6286068"/>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113868</xdr:rowOff>
    </xdr:from>
    <xdr:to>
      <xdr:col>45</xdr:col>
      <xdr:colOff>177800</xdr:colOff>
      <xdr:row>36</xdr:row>
      <xdr:rowOff>127203</xdr:rowOff>
    </xdr:to>
    <xdr:cxnSp macro="">
      <xdr:nvCxnSpPr>
        <xdr:cNvPr id="290" name="直線コネクタ 289"/>
        <xdr:cNvCxnSpPr/>
      </xdr:nvCxnSpPr>
      <xdr:spPr>
        <a:xfrm flipV="1">
          <a:off x="7861300" y="628606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127203</xdr:rowOff>
    </xdr:from>
    <xdr:to>
      <xdr:col>41</xdr:col>
      <xdr:colOff>50800</xdr:colOff>
      <xdr:row>37</xdr:row>
      <xdr:rowOff>124879</xdr:rowOff>
    </xdr:to>
    <xdr:cxnSp macro="">
      <xdr:nvCxnSpPr>
        <xdr:cNvPr id="293" name="直線コネクタ 292"/>
        <xdr:cNvCxnSpPr/>
      </xdr:nvCxnSpPr>
      <xdr:spPr>
        <a:xfrm flipV="1">
          <a:off x="6972300" y="6299403"/>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87643</xdr:rowOff>
    </xdr:from>
    <xdr:to>
      <xdr:col>55</xdr:col>
      <xdr:colOff>50800</xdr:colOff>
      <xdr:row>37</xdr:row>
      <xdr:rowOff>17793</xdr:rowOff>
    </xdr:to>
    <xdr:sp macro="" textlink="">
      <xdr:nvSpPr>
        <xdr:cNvPr id="303" name="楕円 302"/>
        <xdr:cNvSpPr/>
      </xdr:nvSpPr>
      <xdr:spPr>
        <a:xfrm>
          <a:off x="10426700" y="6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110520</xdr:rowOff>
    </xdr:from>
    <xdr:ext cx="534377" cy="259045"/>
    <xdr:sp macro="" textlink="">
      <xdr:nvSpPr>
        <xdr:cNvPr id="304" name="労働費該当値テキスト"/>
        <xdr:cNvSpPr txBox="1"/>
      </xdr:nvSpPr>
      <xdr:spPr>
        <a:xfrm>
          <a:off x="10528300" y="61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93244</xdr:rowOff>
    </xdr:from>
    <xdr:to>
      <xdr:col>50</xdr:col>
      <xdr:colOff>165100</xdr:colOff>
      <xdr:row>37</xdr:row>
      <xdr:rowOff>23394</xdr:rowOff>
    </xdr:to>
    <xdr:sp macro="" textlink="">
      <xdr:nvSpPr>
        <xdr:cNvPr id="305" name="楕円 304"/>
        <xdr:cNvSpPr/>
      </xdr:nvSpPr>
      <xdr:spPr>
        <a:xfrm>
          <a:off x="95885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39921</xdr:rowOff>
    </xdr:from>
    <xdr:ext cx="534377" cy="259045"/>
    <xdr:sp macro="" textlink="">
      <xdr:nvSpPr>
        <xdr:cNvPr id="306" name="テキスト ボックス 305"/>
        <xdr:cNvSpPr txBox="1"/>
      </xdr:nvSpPr>
      <xdr:spPr>
        <a:xfrm>
          <a:off x="9372111" y="60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63068</xdr:rowOff>
    </xdr:from>
    <xdr:to>
      <xdr:col>46</xdr:col>
      <xdr:colOff>38100</xdr:colOff>
      <xdr:row>36</xdr:row>
      <xdr:rowOff>164668</xdr:rowOff>
    </xdr:to>
    <xdr:sp macro="" textlink="">
      <xdr:nvSpPr>
        <xdr:cNvPr id="307" name="楕円 306"/>
        <xdr:cNvSpPr/>
      </xdr:nvSpPr>
      <xdr:spPr>
        <a:xfrm>
          <a:off x="8699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9745</xdr:rowOff>
    </xdr:from>
    <xdr:ext cx="534377" cy="259045"/>
    <xdr:sp macro="" textlink="">
      <xdr:nvSpPr>
        <xdr:cNvPr id="308" name="テキスト ボックス 307"/>
        <xdr:cNvSpPr txBox="1"/>
      </xdr:nvSpPr>
      <xdr:spPr>
        <a:xfrm>
          <a:off x="8483111" y="60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76403</xdr:rowOff>
    </xdr:from>
    <xdr:to>
      <xdr:col>41</xdr:col>
      <xdr:colOff>101600</xdr:colOff>
      <xdr:row>37</xdr:row>
      <xdr:rowOff>6553</xdr:rowOff>
    </xdr:to>
    <xdr:sp macro="" textlink="">
      <xdr:nvSpPr>
        <xdr:cNvPr id="309" name="楕円 308"/>
        <xdr:cNvSpPr/>
      </xdr:nvSpPr>
      <xdr:spPr>
        <a:xfrm>
          <a:off x="7810500" y="62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23080</xdr:rowOff>
    </xdr:from>
    <xdr:ext cx="534377" cy="259045"/>
    <xdr:sp macro="" textlink="">
      <xdr:nvSpPr>
        <xdr:cNvPr id="310" name="テキスト ボックス 309"/>
        <xdr:cNvSpPr txBox="1"/>
      </xdr:nvSpPr>
      <xdr:spPr>
        <a:xfrm>
          <a:off x="7594111" y="60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74079</xdr:rowOff>
    </xdr:from>
    <xdr:to>
      <xdr:col>36</xdr:col>
      <xdr:colOff>165100</xdr:colOff>
      <xdr:row>38</xdr:row>
      <xdr:rowOff>4229</xdr:rowOff>
    </xdr:to>
    <xdr:sp macro="" textlink="">
      <xdr:nvSpPr>
        <xdr:cNvPr id="311" name="楕円 310"/>
        <xdr:cNvSpPr/>
      </xdr:nvSpPr>
      <xdr:spPr>
        <a:xfrm>
          <a:off x="6921500" y="64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20756</xdr:rowOff>
    </xdr:from>
    <xdr:ext cx="469744" cy="259045"/>
    <xdr:sp macro="" textlink="">
      <xdr:nvSpPr>
        <xdr:cNvPr id="312" name="テキスト ボックス 311"/>
        <xdr:cNvSpPr txBox="1"/>
      </xdr:nvSpPr>
      <xdr:spPr>
        <a:xfrm>
          <a:off x="6737428" y="619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168395</xdr:rowOff>
    </xdr:from>
    <xdr:to>
      <xdr:col>55</xdr:col>
      <xdr:colOff>0</xdr:colOff>
      <xdr:row>58</xdr:row>
      <xdr:rowOff>32081</xdr:rowOff>
    </xdr:to>
    <xdr:cxnSp macro="">
      <xdr:nvCxnSpPr>
        <xdr:cNvPr id="339" name="直線コネクタ 338"/>
        <xdr:cNvCxnSpPr/>
      </xdr:nvCxnSpPr>
      <xdr:spPr>
        <a:xfrm flipV="1">
          <a:off x="9639300" y="9941045"/>
          <a:ext cx="8382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119750</xdr:rowOff>
    </xdr:from>
    <xdr:to>
      <xdr:col>50</xdr:col>
      <xdr:colOff>114300</xdr:colOff>
      <xdr:row>58</xdr:row>
      <xdr:rowOff>32081</xdr:rowOff>
    </xdr:to>
    <xdr:cxnSp macro="">
      <xdr:nvCxnSpPr>
        <xdr:cNvPr id="342" name="直線コネクタ 341"/>
        <xdr:cNvCxnSpPr/>
      </xdr:nvCxnSpPr>
      <xdr:spPr>
        <a:xfrm>
          <a:off x="8750300" y="9892400"/>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119750</xdr:rowOff>
    </xdr:from>
    <xdr:to>
      <xdr:col>45</xdr:col>
      <xdr:colOff>177800</xdr:colOff>
      <xdr:row>58</xdr:row>
      <xdr:rowOff>58117</xdr:rowOff>
    </xdr:to>
    <xdr:cxnSp macro="">
      <xdr:nvCxnSpPr>
        <xdr:cNvPr id="345" name="直線コネクタ 344"/>
        <xdr:cNvCxnSpPr/>
      </xdr:nvCxnSpPr>
      <xdr:spPr>
        <a:xfrm flipV="1">
          <a:off x="7861300" y="9892400"/>
          <a:ext cx="889000" cy="1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44959</xdr:rowOff>
    </xdr:from>
    <xdr:to>
      <xdr:col>41</xdr:col>
      <xdr:colOff>50800</xdr:colOff>
      <xdr:row>58</xdr:row>
      <xdr:rowOff>58117</xdr:rowOff>
    </xdr:to>
    <xdr:cxnSp macro="">
      <xdr:nvCxnSpPr>
        <xdr:cNvPr id="348" name="直線コネクタ 347"/>
        <xdr:cNvCxnSpPr/>
      </xdr:nvCxnSpPr>
      <xdr:spPr>
        <a:xfrm>
          <a:off x="6972300" y="9989059"/>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117595</xdr:rowOff>
    </xdr:from>
    <xdr:to>
      <xdr:col>55</xdr:col>
      <xdr:colOff>50800</xdr:colOff>
      <xdr:row>58</xdr:row>
      <xdr:rowOff>47745</xdr:rowOff>
    </xdr:to>
    <xdr:sp macro="" textlink="">
      <xdr:nvSpPr>
        <xdr:cNvPr id="358" name="楕円 357"/>
        <xdr:cNvSpPr/>
      </xdr:nvSpPr>
      <xdr:spPr>
        <a:xfrm>
          <a:off x="10426700" y="98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140472</xdr:rowOff>
    </xdr:from>
    <xdr:ext cx="599010" cy="259045"/>
    <xdr:sp macro="" textlink="">
      <xdr:nvSpPr>
        <xdr:cNvPr id="359" name="農林水産業費該当値テキスト"/>
        <xdr:cNvSpPr txBox="1"/>
      </xdr:nvSpPr>
      <xdr:spPr>
        <a:xfrm>
          <a:off x="10528300" y="97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152731</xdr:rowOff>
    </xdr:from>
    <xdr:to>
      <xdr:col>50</xdr:col>
      <xdr:colOff>165100</xdr:colOff>
      <xdr:row>58</xdr:row>
      <xdr:rowOff>82881</xdr:rowOff>
    </xdr:to>
    <xdr:sp macro="" textlink="">
      <xdr:nvSpPr>
        <xdr:cNvPr id="360" name="楕円 359"/>
        <xdr:cNvSpPr/>
      </xdr:nvSpPr>
      <xdr:spPr>
        <a:xfrm>
          <a:off x="9588500" y="99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99408</xdr:rowOff>
    </xdr:from>
    <xdr:ext cx="599010" cy="259045"/>
    <xdr:sp macro="" textlink="">
      <xdr:nvSpPr>
        <xdr:cNvPr id="361" name="テキスト ボックス 360"/>
        <xdr:cNvSpPr txBox="1"/>
      </xdr:nvSpPr>
      <xdr:spPr>
        <a:xfrm>
          <a:off x="9339795" y="970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68950</xdr:rowOff>
    </xdr:from>
    <xdr:to>
      <xdr:col>46</xdr:col>
      <xdr:colOff>38100</xdr:colOff>
      <xdr:row>57</xdr:row>
      <xdr:rowOff>170550</xdr:rowOff>
    </xdr:to>
    <xdr:sp macro="" textlink="">
      <xdr:nvSpPr>
        <xdr:cNvPr id="362" name="楕円 361"/>
        <xdr:cNvSpPr/>
      </xdr:nvSpPr>
      <xdr:spPr>
        <a:xfrm>
          <a:off x="8699500" y="98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15627</xdr:rowOff>
    </xdr:from>
    <xdr:ext cx="599010" cy="259045"/>
    <xdr:sp macro="" textlink="">
      <xdr:nvSpPr>
        <xdr:cNvPr id="363" name="テキスト ボックス 362"/>
        <xdr:cNvSpPr txBox="1"/>
      </xdr:nvSpPr>
      <xdr:spPr>
        <a:xfrm>
          <a:off x="8450795" y="961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7317</xdr:rowOff>
    </xdr:from>
    <xdr:to>
      <xdr:col>41</xdr:col>
      <xdr:colOff>101600</xdr:colOff>
      <xdr:row>58</xdr:row>
      <xdr:rowOff>108917</xdr:rowOff>
    </xdr:to>
    <xdr:sp macro="" textlink="">
      <xdr:nvSpPr>
        <xdr:cNvPr id="364" name="楕円 363"/>
        <xdr:cNvSpPr/>
      </xdr:nvSpPr>
      <xdr:spPr>
        <a:xfrm>
          <a:off x="7810500" y="99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125444</xdr:rowOff>
    </xdr:from>
    <xdr:ext cx="599010" cy="259045"/>
    <xdr:sp macro="" textlink="">
      <xdr:nvSpPr>
        <xdr:cNvPr id="365" name="テキスト ボックス 364"/>
        <xdr:cNvSpPr txBox="1"/>
      </xdr:nvSpPr>
      <xdr:spPr>
        <a:xfrm>
          <a:off x="7561795" y="972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165609</xdr:rowOff>
    </xdr:from>
    <xdr:to>
      <xdr:col>36</xdr:col>
      <xdr:colOff>165100</xdr:colOff>
      <xdr:row>58</xdr:row>
      <xdr:rowOff>95759</xdr:rowOff>
    </xdr:to>
    <xdr:sp macro="" textlink="">
      <xdr:nvSpPr>
        <xdr:cNvPr id="366" name="楕円 365"/>
        <xdr:cNvSpPr/>
      </xdr:nvSpPr>
      <xdr:spPr>
        <a:xfrm>
          <a:off x="6921500" y="99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112286</xdr:rowOff>
    </xdr:from>
    <xdr:ext cx="599010" cy="259045"/>
    <xdr:sp macro="" textlink="">
      <xdr:nvSpPr>
        <xdr:cNvPr id="367" name="テキスト ボックス 366"/>
        <xdr:cNvSpPr txBox="1"/>
      </xdr:nvSpPr>
      <xdr:spPr>
        <a:xfrm>
          <a:off x="6672795" y="97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67183</xdr:rowOff>
    </xdr:from>
    <xdr:to>
      <xdr:col>55</xdr:col>
      <xdr:colOff>0</xdr:colOff>
      <xdr:row>78</xdr:row>
      <xdr:rowOff>91295</xdr:rowOff>
    </xdr:to>
    <xdr:cxnSp macro="">
      <xdr:nvCxnSpPr>
        <xdr:cNvPr id="396" name="直線コネクタ 395"/>
        <xdr:cNvCxnSpPr/>
      </xdr:nvCxnSpPr>
      <xdr:spPr>
        <a:xfrm>
          <a:off x="9639300" y="13440283"/>
          <a:ext cx="8382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67183</xdr:rowOff>
    </xdr:from>
    <xdr:to>
      <xdr:col>50</xdr:col>
      <xdr:colOff>114300</xdr:colOff>
      <xdr:row>78</xdr:row>
      <xdr:rowOff>72785</xdr:rowOff>
    </xdr:to>
    <xdr:cxnSp macro="">
      <xdr:nvCxnSpPr>
        <xdr:cNvPr id="399" name="直線コネクタ 398"/>
        <xdr:cNvCxnSpPr/>
      </xdr:nvCxnSpPr>
      <xdr:spPr>
        <a:xfrm flipV="1">
          <a:off x="8750300" y="13440283"/>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39779</xdr:rowOff>
    </xdr:from>
    <xdr:to>
      <xdr:col>45</xdr:col>
      <xdr:colOff>177800</xdr:colOff>
      <xdr:row>78</xdr:row>
      <xdr:rowOff>72785</xdr:rowOff>
    </xdr:to>
    <xdr:cxnSp macro="">
      <xdr:nvCxnSpPr>
        <xdr:cNvPr id="402" name="直線コネクタ 401"/>
        <xdr:cNvCxnSpPr/>
      </xdr:nvCxnSpPr>
      <xdr:spPr>
        <a:xfrm>
          <a:off x="7861300" y="13412879"/>
          <a:ext cx="8890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39779</xdr:rowOff>
    </xdr:from>
    <xdr:to>
      <xdr:col>41</xdr:col>
      <xdr:colOff>50800</xdr:colOff>
      <xdr:row>78</xdr:row>
      <xdr:rowOff>110855</xdr:rowOff>
    </xdr:to>
    <xdr:cxnSp macro="">
      <xdr:nvCxnSpPr>
        <xdr:cNvPr id="405" name="直線コネクタ 404"/>
        <xdr:cNvCxnSpPr/>
      </xdr:nvCxnSpPr>
      <xdr:spPr>
        <a:xfrm flipV="1">
          <a:off x="6972300" y="13412879"/>
          <a:ext cx="889000" cy="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40495</xdr:rowOff>
    </xdr:from>
    <xdr:to>
      <xdr:col>55</xdr:col>
      <xdr:colOff>50800</xdr:colOff>
      <xdr:row>78</xdr:row>
      <xdr:rowOff>142095</xdr:rowOff>
    </xdr:to>
    <xdr:sp macro="" textlink="">
      <xdr:nvSpPr>
        <xdr:cNvPr id="415" name="楕円 414"/>
        <xdr:cNvSpPr/>
      </xdr:nvSpPr>
      <xdr:spPr>
        <a:xfrm>
          <a:off x="10426700" y="134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171322</xdr:rowOff>
    </xdr:from>
    <xdr:ext cx="534377" cy="259045"/>
    <xdr:sp macro="" textlink="">
      <xdr:nvSpPr>
        <xdr:cNvPr id="416" name="商工費該当値テキスト"/>
        <xdr:cNvSpPr txBox="1"/>
      </xdr:nvSpPr>
      <xdr:spPr>
        <a:xfrm>
          <a:off x="10528300" y="132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16383</xdr:rowOff>
    </xdr:from>
    <xdr:to>
      <xdr:col>50</xdr:col>
      <xdr:colOff>165100</xdr:colOff>
      <xdr:row>78</xdr:row>
      <xdr:rowOff>117983</xdr:rowOff>
    </xdr:to>
    <xdr:sp macro="" textlink="">
      <xdr:nvSpPr>
        <xdr:cNvPr id="417" name="楕円 416"/>
        <xdr:cNvSpPr/>
      </xdr:nvSpPr>
      <xdr:spPr>
        <a:xfrm>
          <a:off x="9588500" y="133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134510</xdr:rowOff>
    </xdr:from>
    <xdr:ext cx="534377" cy="259045"/>
    <xdr:sp macro="" textlink="">
      <xdr:nvSpPr>
        <xdr:cNvPr id="418" name="テキスト ボックス 417"/>
        <xdr:cNvSpPr txBox="1"/>
      </xdr:nvSpPr>
      <xdr:spPr>
        <a:xfrm>
          <a:off x="9372111" y="131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21985</xdr:rowOff>
    </xdr:from>
    <xdr:to>
      <xdr:col>46</xdr:col>
      <xdr:colOff>38100</xdr:colOff>
      <xdr:row>78</xdr:row>
      <xdr:rowOff>123585</xdr:rowOff>
    </xdr:to>
    <xdr:sp macro="" textlink="">
      <xdr:nvSpPr>
        <xdr:cNvPr id="419" name="楕円 418"/>
        <xdr:cNvSpPr/>
      </xdr:nvSpPr>
      <xdr:spPr>
        <a:xfrm>
          <a:off x="8699500" y="133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140112</xdr:rowOff>
    </xdr:from>
    <xdr:ext cx="534377" cy="259045"/>
    <xdr:sp macro="" textlink="">
      <xdr:nvSpPr>
        <xdr:cNvPr id="420" name="テキスト ボックス 419"/>
        <xdr:cNvSpPr txBox="1"/>
      </xdr:nvSpPr>
      <xdr:spPr>
        <a:xfrm>
          <a:off x="8483111" y="131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160429</xdr:rowOff>
    </xdr:from>
    <xdr:to>
      <xdr:col>41</xdr:col>
      <xdr:colOff>101600</xdr:colOff>
      <xdr:row>78</xdr:row>
      <xdr:rowOff>90579</xdr:rowOff>
    </xdr:to>
    <xdr:sp macro="" textlink="">
      <xdr:nvSpPr>
        <xdr:cNvPr id="421" name="楕円 420"/>
        <xdr:cNvSpPr/>
      </xdr:nvSpPr>
      <xdr:spPr>
        <a:xfrm>
          <a:off x="78105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107106</xdr:rowOff>
    </xdr:from>
    <xdr:ext cx="534377" cy="259045"/>
    <xdr:sp macro="" textlink="">
      <xdr:nvSpPr>
        <xdr:cNvPr id="422" name="テキスト ボックス 421"/>
        <xdr:cNvSpPr txBox="1"/>
      </xdr:nvSpPr>
      <xdr:spPr>
        <a:xfrm>
          <a:off x="7594111" y="1313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60055</xdr:rowOff>
    </xdr:from>
    <xdr:to>
      <xdr:col>36</xdr:col>
      <xdr:colOff>165100</xdr:colOff>
      <xdr:row>78</xdr:row>
      <xdr:rowOff>161655</xdr:rowOff>
    </xdr:to>
    <xdr:sp macro="" textlink="">
      <xdr:nvSpPr>
        <xdr:cNvPr id="423" name="楕円 422"/>
        <xdr:cNvSpPr/>
      </xdr:nvSpPr>
      <xdr:spPr>
        <a:xfrm>
          <a:off x="6921500" y="13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6732</xdr:rowOff>
    </xdr:from>
    <xdr:ext cx="534377" cy="259045"/>
    <xdr:sp macro="" textlink="">
      <xdr:nvSpPr>
        <xdr:cNvPr id="424" name="テキスト ボックス 423"/>
        <xdr:cNvSpPr txBox="1"/>
      </xdr:nvSpPr>
      <xdr:spPr>
        <a:xfrm>
          <a:off x="6705111" y="132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86647</xdr:rowOff>
    </xdr:from>
    <xdr:to>
      <xdr:col>55</xdr:col>
      <xdr:colOff>0</xdr:colOff>
      <xdr:row>97</xdr:row>
      <xdr:rowOff>102191</xdr:rowOff>
    </xdr:to>
    <xdr:cxnSp macro="">
      <xdr:nvCxnSpPr>
        <xdr:cNvPr id="451" name="直線コネクタ 450"/>
        <xdr:cNvCxnSpPr/>
      </xdr:nvCxnSpPr>
      <xdr:spPr>
        <a:xfrm flipV="1">
          <a:off x="9639300" y="16717297"/>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102191</xdr:rowOff>
    </xdr:from>
    <xdr:to>
      <xdr:col>50</xdr:col>
      <xdr:colOff>114300</xdr:colOff>
      <xdr:row>97</xdr:row>
      <xdr:rowOff>125149</xdr:rowOff>
    </xdr:to>
    <xdr:cxnSp macro="">
      <xdr:nvCxnSpPr>
        <xdr:cNvPr id="454" name="直線コネクタ 453"/>
        <xdr:cNvCxnSpPr/>
      </xdr:nvCxnSpPr>
      <xdr:spPr>
        <a:xfrm flipV="1">
          <a:off x="8750300" y="16732841"/>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125149</xdr:rowOff>
    </xdr:from>
    <xdr:to>
      <xdr:col>45</xdr:col>
      <xdr:colOff>177800</xdr:colOff>
      <xdr:row>98</xdr:row>
      <xdr:rowOff>10463</xdr:rowOff>
    </xdr:to>
    <xdr:cxnSp macro="">
      <xdr:nvCxnSpPr>
        <xdr:cNvPr id="457" name="直線コネクタ 456"/>
        <xdr:cNvCxnSpPr/>
      </xdr:nvCxnSpPr>
      <xdr:spPr>
        <a:xfrm flipV="1">
          <a:off x="7861300" y="16755799"/>
          <a:ext cx="889000" cy="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157471</xdr:rowOff>
    </xdr:from>
    <xdr:to>
      <xdr:col>41</xdr:col>
      <xdr:colOff>50800</xdr:colOff>
      <xdr:row>98</xdr:row>
      <xdr:rowOff>10463</xdr:rowOff>
    </xdr:to>
    <xdr:cxnSp macro="">
      <xdr:nvCxnSpPr>
        <xdr:cNvPr id="460" name="直線コネクタ 459"/>
        <xdr:cNvCxnSpPr/>
      </xdr:nvCxnSpPr>
      <xdr:spPr>
        <a:xfrm>
          <a:off x="6972300" y="16788121"/>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35847</xdr:rowOff>
    </xdr:from>
    <xdr:to>
      <xdr:col>55</xdr:col>
      <xdr:colOff>50800</xdr:colOff>
      <xdr:row>97</xdr:row>
      <xdr:rowOff>137447</xdr:rowOff>
    </xdr:to>
    <xdr:sp macro="" textlink="">
      <xdr:nvSpPr>
        <xdr:cNvPr id="470" name="楕円 469"/>
        <xdr:cNvSpPr/>
      </xdr:nvSpPr>
      <xdr:spPr>
        <a:xfrm>
          <a:off x="10426700" y="166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58724</xdr:rowOff>
    </xdr:from>
    <xdr:ext cx="599010" cy="259045"/>
    <xdr:sp macro="" textlink="">
      <xdr:nvSpPr>
        <xdr:cNvPr id="471" name="土木費該当値テキスト"/>
        <xdr:cNvSpPr txBox="1"/>
      </xdr:nvSpPr>
      <xdr:spPr>
        <a:xfrm>
          <a:off x="10528300" y="1651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51391</xdr:rowOff>
    </xdr:from>
    <xdr:to>
      <xdr:col>50</xdr:col>
      <xdr:colOff>165100</xdr:colOff>
      <xdr:row>97</xdr:row>
      <xdr:rowOff>152991</xdr:rowOff>
    </xdr:to>
    <xdr:sp macro="" textlink="">
      <xdr:nvSpPr>
        <xdr:cNvPr id="472" name="楕円 471"/>
        <xdr:cNvSpPr/>
      </xdr:nvSpPr>
      <xdr:spPr>
        <a:xfrm>
          <a:off x="9588500" y="166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169518</xdr:rowOff>
    </xdr:from>
    <xdr:ext cx="599010" cy="259045"/>
    <xdr:sp macro="" textlink="">
      <xdr:nvSpPr>
        <xdr:cNvPr id="473" name="テキスト ボックス 472"/>
        <xdr:cNvSpPr txBox="1"/>
      </xdr:nvSpPr>
      <xdr:spPr>
        <a:xfrm>
          <a:off x="9339795" y="1645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74349</xdr:rowOff>
    </xdr:from>
    <xdr:to>
      <xdr:col>46</xdr:col>
      <xdr:colOff>38100</xdr:colOff>
      <xdr:row>98</xdr:row>
      <xdr:rowOff>4499</xdr:rowOff>
    </xdr:to>
    <xdr:sp macro="" textlink="">
      <xdr:nvSpPr>
        <xdr:cNvPr id="474" name="楕円 473"/>
        <xdr:cNvSpPr/>
      </xdr:nvSpPr>
      <xdr:spPr>
        <a:xfrm>
          <a:off x="8699500" y="167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21026</xdr:rowOff>
    </xdr:from>
    <xdr:ext cx="599010" cy="259045"/>
    <xdr:sp macro="" textlink="">
      <xdr:nvSpPr>
        <xdr:cNvPr id="475" name="テキスト ボックス 474"/>
        <xdr:cNvSpPr txBox="1"/>
      </xdr:nvSpPr>
      <xdr:spPr>
        <a:xfrm>
          <a:off x="8450795" y="1648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131113</xdr:rowOff>
    </xdr:from>
    <xdr:to>
      <xdr:col>41</xdr:col>
      <xdr:colOff>101600</xdr:colOff>
      <xdr:row>98</xdr:row>
      <xdr:rowOff>61263</xdr:rowOff>
    </xdr:to>
    <xdr:sp macro="" textlink="">
      <xdr:nvSpPr>
        <xdr:cNvPr id="476" name="楕円 475"/>
        <xdr:cNvSpPr/>
      </xdr:nvSpPr>
      <xdr:spPr>
        <a:xfrm>
          <a:off x="7810500" y="167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52390</xdr:rowOff>
    </xdr:from>
    <xdr:ext cx="599010" cy="259045"/>
    <xdr:sp macro="" textlink="">
      <xdr:nvSpPr>
        <xdr:cNvPr id="477" name="テキスト ボックス 476"/>
        <xdr:cNvSpPr txBox="1"/>
      </xdr:nvSpPr>
      <xdr:spPr>
        <a:xfrm>
          <a:off x="7561795" y="1685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106671</xdr:rowOff>
    </xdr:from>
    <xdr:to>
      <xdr:col>36</xdr:col>
      <xdr:colOff>165100</xdr:colOff>
      <xdr:row>98</xdr:row>
      <xdr:rowOff>36821</xdr:rowOff>
    </xdr:to>
    <xdr:sp macro="" textlink="">
      <xdr:nvSpPr>
        <xdr:cNvPr id="478" name="楕円 477"/>
        <xdr:cNvSpPr/>
      </xdr:nvSpPr>
      <xdr:spPr>
        <a:xfrm>
          <a:off x="6921500" y="167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53348</xdr:rowOff>
    </xdr:from>
    <xdr:ext cx="599010" cy="259045"/>
    <xdr:sp macro="" textlink="">
      <xdr:nvSpPr>
        <xdr:cNvPr id="479" name="テキスト ボックス 478"/>
        <xdr:cNvSpPr txBox="1"/>
      </xdr:nvSpPr>
      <xdr:spPr>
        <a:xfrm>
          <a:off x="6672795" y="1651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19952</xdr:rowOff>
    </xdr:from>
    <xdr:to>
      <xdr:col>85</xdr:col>
      <xdr:colOff>127000</xdr:colOff>
      <xdr:row>36</xdr:row>
      <xdr:rowOff>62113</xdr:rowOff>
    </xdr:to>
    <xdr:cxnSp macro="">
      <xdr:nvCxnSpPr>
        <xdr:cNvPr id="508" name="直線コネクタ 507"/>
        <xdr:cNvCxnSpPr/>
      </xdr:nvCxnSpPr>
      <xdr:spPr>
        <a:xfrm flipV="1">
          <a:off x="15481300" y="6192152"/>
          <a:ext cx="8382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30117</xdr:rowOff>
    </xdr:from>
    <xdr:to>
      <xdr:col>81</xdr:col>
      <xdr:colOff>50800</xdr:colOff>
      <xdr:row>36</xdr:row>
      <xdr:rowOff>62113</xdr:rowOff>
    </xdr:to>
    <xdr:cxnSp macro="">
      <xdr:nvCxnSpPr>
        <xdr:cNvPr id="511" name="直線コネクタ 510"/>
        <xdr:cNvCxnSpPr/>
      </xdr:nvCxnSpPr>
      <xdr:spPr>
        <a:xfrm>
          <a:off x="14592300" y="6030867"/>
          <a:ext cx="889000" cy="20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11669</xdr:rowOff>
    </xdr:from>
    <xdr:to>
      <xdr:col>76</xdr:col>
      <xdr:colOff>114300</xdr:colOff>
      <xdr:row>35</xdr:row>
      <xdr:rowOff>30117</xdr:rowOff>
    </xdr:to>
    <xdr:cxnSp macro="">
      <xdr:nvCxnSpPr>
        <xdr:cNvPr id="514" name="直線コネクタ 513"/>
        <xdr:cNvCxnSpPr/>
      </xdr:nvCxnSpPr>
      <xdr:spPr>
        <a:xfrm>
          <a:off x="13703300" y="5840969"/>
          <a:ext cx="889000" cy="18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11669</xdr:rowOff>
    </xdr:from>
    <xdr:to>
      <xdr:col>71</xdr:col>
      <xdr:colOff>177800</xdr:colOff>
      <xdr:row>36</xdr:row>
      <xdr:rowOff>75646</xdr:rowOff>
    </xdr:to>
    <xdr:cxnSp macro="">
      <xdr:nvCxnSpPr>
        <xdr:cNvPr id="517" name="直線コネクタ 516"/>
        <xdr:cNvCxnSpPr/>
      </xdr:nvCxnSpPr>
      <xdr:spPr>
        <a:xfrm flipV="1">
          <a:off x="12814300" y="5840969"/>
          <a:ext cx="889000" cy="4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140602</xdr:rowOff>
    </xdr:from>
    <xdr:to>
      <xdr:col>85</xdr:col>
      <xdr:colOff>177800</xdr:colOff>
      <xdr:row>36</xdr:row>
      <xdr:rowOff>70752</xdr:rowOff>
    </xdr:to>
    <xdr:sp macro="" textlink="">
      <xdr:nvSpPr>
        <xdr:cNvPr id="527" name="楕円 526"/>
        <xdr:cNvSpPr/>
      </xdr:nvSpPr>
      <xdr:spPr>
        <a:xfrm>
          <a:off x="16268700" y="61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163479</xdr:rowOff>
    </xdr:from>
    <xdr:ext cx="534377" cy="259045"/>
    <xdr:sp macro="" textlink="">
      <xdr:nvSpPr>
        <xdr:cNvPr id="528" name="消防費該当値テキスト"/>
        <xdr:cNvSpPr txBox="1"/>
      </xdr:nvSpPr>
      <xdr:spPr>
        <a:xfrm>
          <a:off x="16370300" y="59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11313</xdr:rowOff>
    </xdr:from>
    <xdr:to>
      <xdr:col>81</xdr:col>
      <xdr:colOff>101600</xdr:colOff>
      <xdr:row>36</xdr:row>
      <xdr:rowOff>112913</xdr:rowOff>
    </xdr:to>
    <xdr:sp macro="" textlink="">
      <xdr:nvSpPr>
        <xdr:cNvPr id="529" name="楕円 528"/>
        <xdr:cNvSpPr/>
      </xdr:nvSpPr>
      <xdr:spPr>
        <a:xfrm>
          <a:off x="15430500" y="61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129440</xdr:rowOff>
    </xdr:from>
    <xdr:ext cx="534377" cy="259045"/>
    <xdr:sp macro="" textlink="">
      <xdr:nvSpPr>
        <xdr:cNvPr id="530" name="テキスト ボックス 529"/>
        <xdr:cNvSpPr txBox="1"/>
      </xdr:nvSpPr>
      <xdr:spPr>
        <a:xfrm>
          <a:off x="15214111" y="595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150767</xdr:rowOff>
    </xdr:from>
    <xdr:to>
      <xdr:col>76</xdr:col>
      <xdr:colOff>165100</xdr:colOff>
      <xdr:row>35</xdr:row>
      <xdr:rowOff>80917</xdr:rowOff>
    </xdr:to>
    <xdr:sp macro="" textlink="">
      <xdr:nvSpPr>
        <xdr:cNvPr id="531" name="楕円 530"/>
        <xdr:cNvSpPr/>
      </xdr:nvSpPr>
      <xdr:spPr>
        <a:xfrm>
          <a:off x="14541500" y="59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97444</xdr:rowOff>
    </xdr:from>
    <xdr:ext cx="534377" cy="259045"/>
    <xdr:sp macro="" textlink="">
      <xdr:nvSpPr>
        <xdr:cNvPr id="532" name="テキスト ボックス 531"/>
        <xdr:cNvSpPr txBox="1"/>
      </xdr:nvSpPr>
      <xdr:spPr>
        <a:xfrm>
          <a:off x="14325111" y="57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132319</xdr:rowOff>
    </xdr:from>
    <xdr:to>
      <xdr:col>72</xdr:col>
      <xdr:colOff>38100</xdr:colOff>
      <xdr:row>34</xdr:row>
      <xdr:rowOff>62469</xdr:rowOff>
    </xdr:to>
    <xdr:sp macro="" textlink="">
      <xdr:nvSpPr>
        <xdr:cNvPr id="533" name="楕円 532"/>
        <xdr:cNvSpPr/>
      </xdr:nvSpPr>
      <xdr:spPr>
        <a:xfrm>
          <a:off x="13652500" y="57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78996</xdr:rowOff>
    </xdr:from>
    <xdr:ext cx="599010" cy="259045"/>
    <xdr:sp macro="" textlink="">
      <xdr:nvSpPr>
        <xdr:cNvPr id="534" name="テキスト ボックス 533"/>
        <xdr:cNvSpPr txBox="1"/>
      </xdr:nvSpPr>
      <xdr:spPr>
        <a:xfrm>
          <a:off x="13403795" y="55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24846</xdr:rowOff>
    </xdr:from>
    <xdr:to>
      <xdr:col>67</xdr:col>
      <xdr:colOff>101600</xdr:colOff>
      <xdr:row>36</xdr:row>
      <xdr:rowOff>126446</xdr:rowOff>
    </xdr:to>
    <xdr:sp macro="" textlink="">
      <xdr:nvSpPr>
        <xdr:cNvPr id="535" name="楕円 534"/>
        <xdr:cNvSpPr/>
      </xdr:nvSpPr>
      <xdr:spPr>
        <a:xfrm>
          <a:off x="12763500" y="61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142973</xdr:rowOff>
    </xdr:from>
    <xdr:ext cx="534377" cy="259045"/>
    <xdr:sp macro="" textlink="">
      <xdr:nvSpPr>
        <xdr:cNvPr id="536" name="テキスト ボックス 535"/>
        <xdr:cNvSpPr txBox="1"/>
      </xdr:nvSpPr>
      <xdr:spPr>
        <a:xfrm>
          <a:off x="12547111" y="59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129979</xdr:rowOff>
    </xdr:from>
    <xdr:to>
      <xdr:col>85</xdr:col>
      <xdr:colOff>127000</xdr:colOff>
      <xdr:row>57</xdr:row>
      <xdr:rowOff>130175</xdr:rowOff>
    </xdr:to>
    <xdr:cxnSp macro="">
      <xdr:nvCxnSpPr>
        <xdr:cNvPr id="565" name="直線コネクタ 564"/>
        <xdr:cNvCxnSpPr/>
      </xdr:nvCxnSpPr>
      <xdr:spPr>
        <a:xfrm>
          <a:off x="15481300" y="9902629"/>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129979</xdr:rowOff>
    </xdr:from>
    <xdr:to>
      <xdr:col>81</xdr:col>
      <xdr:colOff>50800</xdr:colOff>
      <xdr:row>57</xdr:row>
      <xdr:rowOff>152002</xdr:rowOff>
    </xdr:to>
    <xdr:cxnSp macro="">
      <xdr:nvCxnSpPr>
        <xdr:cNvPr id="568" name="直線コネクタ 567"/>
        <xdr:cNvCxnSpPr/>
      </xdr:nvCxnSpPr>
      <xdr:spPr>
        <a:xfrm flipV="1">
          <a:off x="14592300" y="9902629"/>
          <a:ext cx="8890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46720</xdr:rowOff>
    </xdr:from>
    <xdr:to>
      <xdr:col>76</xdr:col>
      <xdr:colOff>114300</xdr:colOff>
      <xdr:row>57</xdr:row>
      <xdr:rowOff>152002</xdr:rowOff>
    </xdr:to>
    <xdr:cxnSp macro="">
      <xdr:nvCxnSpPr>
        <xdr:cNvPr id="571" name="直線コネクタ 570"/>
        <xdr:cNvCxnSpPr/>
      </xdr:nvCxnSpPr>
      <xdr:spPr>
        <a:xfrm>
          <a:off x="13703300" y="9647920"/>
          <a:ext cx="889000" cy="2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46720</xdr:rowOff>
    </xdr:from>
    <xdr:to>
      <xdr:col>71</xdr:col>
      <xdr:colOff>177800</xdr:colOff>
      <xdr:row>58</xdr:row>
      <xdr:rowOff>22455</xdr:rowOff>
    </xdr:to>
    <xdr:cxnSp macro="">
      <xdr:nvCxnSpPr>
        <xdr:cNvPr id="574" name="直線コネクタ 573"/>
        <xdr:cNvCxnSpPr/>
      </xdr:nvCxnSpPr>
      <xdr:spPr>
        <a:xfrm flipV="1">
          <a:off x="12814300" y="9647920"/>
          <a:ext cx="889000" cy="3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79375</xdr:rowOff>
    </xdr:from>
    <xdr:to>
      <xdr:col>85</xdr:col>
      <xdr:colOff>177800</xdr:colOff>
      <xdr:row>58</xdr:row>
      <xdr:rowOff>9525</xdr:rowOff>
    </xdr:to>
    <xdr:sp macro="" textlink="">
      <xdr:nvSpPr>
        <xdr:cNvPr id="584" name="楕円 583"/>
        <xdr:cNvSpPr/>
      </xdr:nvSpPr>
      <xdr:spPr>
        <a:xfrm>
          <a:off x="16268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102252</xdr:rowOff>
    </xdr:from>
    <xdr:ext cx="599010" cy="259045"/>
    <xdr:sp macro="" textlink="">
      <xdr:nvSpPr>
        <xdr:cNvPr id="585" name="教育費該当値テキスト"/>
        <xdr:cNvSpPr txBox="1"/>
      </xdr:nvSpPr>
      <xdr:spPr>
        <a:xfrm>
          <a:off x="16370300" y="970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79179</xdr:rowOff>
    </xdr:from>
    <xdr:to>
      <xdr:col>81</xdr:col>
      <xdr:colOff>101600</xdr:colOff>
      <xdr:row>58</xdr:row>
      <xdr:rowOff>9329</xdr:rowOff>
    </xdr:to>
    <xdr:sp macro="" textlink="">
      <xdr:nvSpPr>
        <xdr:cNvPr id="586" name="楕円 585"/>
        <xdr:cNvSpPr/>
      </xdr:nvSpPr>
      <xdr:spPr>
        <a:xfrm>
          <a:off x="15430500" y="9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25856</xdr:rowOff>
    </xdr:from>
    <xdr:ext cx="599010" cy="259045"/>
    <xdr:sp macro="" textlink="">
      <xdr:nvSpPr>
        <xdr:cNvPr id="587" name="テキスト ボックス 586"/>
        <xdr:cNvSpPr txBox="1"/>
      </xdr:nvSpPr>
      <xdr:spPr>
        <a:xfrm>
          <a:off x="15181795" y="9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101202</xdr:rowOff>
    </xdr:from>
    <xdr:to>
      <xdr:col>76</xdr:col>
      <xdr:colOff>165100</xdr:colOff>
      <xdr:row>58</xdr:row>
      <xdr:rowOff>31352</xdr:rowOff>
    </xdr:to>
    <xdr:sp macro="" textlink="">
      <xdr:nvSpPr>
        <xdr:cNvPr id="588" name="楕円 587"/>
        <xdr:cNvSpPr/>
      </xdr:nvSpPr>
      <xdr:spPr>
        <a:xfrm>
          <a:off x="14541500" y="9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22479</xdr:rowOff>
    </xdr:from>
    <xdr:ext cx="599010" cy="259045"/>
    <xdr:sp macro="" textlink="">
      <xdr:nvSpPr>
        <xdr:cNvPr id="589" name="テキスト ボックス 588"/>
        <xdr:cNvSpPr txBox="1"/>
      </xdr:nvSpPr>
      <xdr:spPr>
        <a:xfrm>
          <a:off x="14292795" y="996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167370</xdr:rowOff>
    </xdr:from>
    <xdr:to>
      <xdr:col>72</xdr:col>
      <xdr:colOff>38100</xdr:colOff>
      <xdr:row>56</xdr:row>
      <xdr:rowOff>97520</xdr:rowOff>
    </xdr:to>
    <xdr:sp macro="" textlink="">
      <xdr:nvSpPr>
        <xdr:cNvPr id="590" name="楕円 589"/>
        <xdr:cNvSpPr/>
      </xdr:nvSpPr>
      <xdr:spPr>
        <a:xfrm>
          <a:off x="13652500" y="9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114047</xdr:rowOff>
    </xdr:from>
    <xdr:ext cx="599010" cy="259045"/>
    <xdr:sp macro="" textlink="">
      <xdr:nvSpPr>
        <xdr:cNvPr id="591" name="テキスト ボックス 590"/>
        <xdr:cNvSpPr txBox="1"/>
      </xdr:nvSpPr>
      <xdr:spPr>
        <a:xfrm>
          <a:off x="13403795" y="93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143105</xdr:rowOff>
    </xdr:from>
    <xdr:to>
      <xdr:col>67</xdr:col>
      <xdr:colOff>101600</xdr:colOff>
      <xdr:row>58</xdr:row>
      <xdr:rowOff>73255</xdr:rowOff>
    </xdr:to>
    <xdr:sp macro="" textlink="">
      <xdr:nvSpPr>
        <xdr:cNvPr id="592" name="楕円 591"/>
        <xdr:cNvSpPr/>
      </xdr:nvSpPr>
      <xdr:spPr>
        <a:xfrm>
          <a:off x="12763500" y="99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64382</xdr:rowOff>
    </xdr:from>
    <xdr:ext cx="599010" cy="259045"/>
    <xdr:sp macro="" textlink="">
      <xdr:nvSpPr>
        <xdr:cNvPr id="593" name="テキスト ボックス 592"/>
        <xdr:cNvSpPr txBox="1"/>
      </xdr:nvSpPr>
      <xdr:spPr>
        <a:xfrm>
          <a:off x="12514795" y="1000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55049</xdr:rowOff>
    </xdr:from>
    <xdr:to>
      <xdr:col>85</xdr:col>
      <xdr:colOff>127000</xdr:colOff>
      <xdr:row>79</xdr:row>
      <xdr:rowOff>36010</xdr:rowOff>
    </xdr:to>
    <xdr:cxnSp macro="">
      <xdr:nvCxnSpPr>
        <xdr:cNvPr id="622" name="直線コネクタ 621"/>
        <xdr:cNvCxnSpPr/>
      </xdr:nvCxnSpPr>
      <xdr:spPr>
        <a:xfrm>
          <a:off x="15481300" y="13428149"/>
          <a:ext cx="838200" cy="1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55049</xdr:rowOff>
    </xdr:from>
    <xdr:to>
      <xdr:col>81</xdr:col>
      <xdr:colOff>50800</xdr:colOff>
      <xdr:row>79</xdr:row>
      <xdr:rowOff>44191</xdr:rowOff>
    </xdr:to>
    <xdr:cxnSp macro="">
      <xdr:nvCxnSpPr>
        <xdr:cNvPr id="625" name="直線コネクタ 624"/>
        <xdr:cNvCxnSpPr/>
      </xdr:nvCxnSpPr>
      <xdr:spPr>
        <a:xfrm flipV="1">
          <a:off x="14592300" y="13428149"/>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20138</xdr:rowOff>
    </xdr:from>
    <xdr:to>
      <xdr:col>76</xdr:col>
      <xdr:colOff>114300</xdr:colOff>
      <xdr:row>79</xdr:row>
      <xdr:rowOff>44191</xdr:rowOff>
    </xdr:to>
    <xdr:cxnSp macro="">
      <xdr:nvCxnSpPr>
        <xdr:cNvPr id="628" name="直線コネクタ 627"/>
        <xdr:cNvCxnSpPr/>
      </xdr:nvCxnSpPr>
      <xdr:spPr>
        <a:xfrm>
          <a:off x="13703300" y="13564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20138</xdr:rowOff>
    </xdr:from>
    <xdr:to>
      <xdr:col>71</xdr:col>
      <xdr:colOff>177800</xdr:colOff>
      <xdr:row>79</xdr:row>
      <xdr:rowOff>44191</xdr:rowOff>
    </xdr:to>
    <xdr:cxnSp macro="">
      <xdr:nvCxnSpPr>
        <xdr:cNvPr id="631" name="直線コネクタ 630"/>
        <xdr:cNvCxnSpPr/>
      </xdr:nvCxnSpPr>
      <xdr:spPr>
        <a:xfrm flipV="1">
          <a:off x="12814300" y="13564688"/>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156660</xdr:rowOff>
    </xdr:from>
    <xdr:to>
      <xdr:col>85</xdr:col>
      <xdr:colOff>177800</xdr:colOff>
      <xdr:row>79</xdr:row>
      <xdr:rowOff>86810</xdr:rowOff>
    </xdr:to>
    <xdr:sp macro="" textlink="">
      <xdr:nvSpPr>
        <xdr:cNvPr id="641" name="楕円 640"/>
        <xdr:cNvSpPr/>
      </xdr:nvSpPr>
      <xdr:spPr>
        <a:xfrm>
          <a:off x="16268700" y="13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469744" cy="259045"/>
    <xdr:sp macro="" textlink="">
      <xdr:nvSpPr>
        <xdr:cNvPr id="642" name="災害復旧費該当値テキスト"/>
        <xdr:cNvSpPr txBox="1"/>
      </xdr:nvSpPr>
      <xdr:spPr>
        <a:xfrm>
          <a:off x="16370300" y="134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4249</xdr:rowOff>
    </xdr:from>
    <xdr:to>
      <xdr:col>81</xdr:col>
      <xdr:colOff>101600</xdr:colOff>
      <xdr:row>78</xdr:row>
      <xdr:rowOff>105849</xdr:rowOff>
    </xdr:to>
    <xdr:sp macro="" textlink="">
      <xdr:nvSpPr>
        <xdr:cNvPr id="643" name="楕円 642"/>
        <xdr:cNvSpPr/>
      </xdr:nvSpPr>
      <xdr:spPr>
        <a:xfrm>
          <a:off x="15430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122376</xdr:rowOff>
    </xdr:from>
    <xdr:ext cx="534377" cy="259045"/>
    <xdr:sp macro="" textlink="">
      <xdr:nvSpPr>
        <xdr:cNvPr id="644" name="テキスト ボックス 643"/>
        <xdr:cNvSpPr txBox="1"/>
      </xdr:nvSpPr>
      <xdr:spPr>
        <a:xfrm>
          <a:off x="15214111" y="1315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164841</xdr:rowOff>
    </xdr:from>
    <xdr:to>
      <xdr:col>76</xdr:col>
      <xdr:colOff>165100</xdr:colOff>
      <xdr:row>79</xdr:row>
      <xdr:rowOff>94991</xdr:rowOff>
    </xdr:to>
    <xdr:sp macro="" textlink="">
      <xdr:nvSpPr>
        <xdr:cNvPr id="645" name="楕円 644"/>
        <xdr:cNvSpPr/>
      </xdr:nvSpPr>
      <xdr:spPr>
        <a:xfrm>
          <a:off x="14541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86118</xdr:rowOff>
    </xdr:from>
    <xdr:ext cx="313932" cy="259045"/>
    <xdr:sp macro="" textlink="">
      <xdr:nvSpPr>
        <xdr:cNvPr id="646" name="テキスト ボックス 645"/>
        <xdr:cNvSpPr txBox="1"/>
      </xdr:nvSpPr>
      <xdr:spPr>
        <a:xfrm>
          <a:off x="14435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140788</xdr:rowOff>
    </xdr:from>
    <xdr:to>
      <xdr:col>72</xdr:col>
      <xdr:colOff>38100</xdr:colOff>
      <xdr:row>79</xdr:row>
      <xdr:rowOff>70938</xdr:rowOff>
    </xdr:to>
    <xdr:sp macro="" textlink="">
      <xdr:nvSpPr>
        <xdr:cNvPr id="647" name="楕円 646"/>
        <xdr:cNvSpPr/>
      </xdr:nvSpPr>
      <xdr:spPr>
        <a:xfrm>
          <a:off x="13652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62065</xdr:rowOff>
    </xdr:from>
    <xdr:ext cx="469744" cy="259045"/>
    <xdr:sp macro="" textlink="">
      <xdr:nvSpPr>
        <xdr:cNvPr id="648" name="テキスト ボックス 647"/>
        <xdr:cNvSpPr txBox="1"/>
      </xdr:nvSpPr>
      <xdr:spPr>
        <a:xfrm>
          <a:off x="13468428" y="1360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164841</xdr:rowOff>
    </xdr:from>
    <xdr:to>
      <xdr:col>67</xdr:col>
      <xdr:colOff>101600</xdr:colOff>
      <xdr:row>79</xdr:row>
      <xdr:rowOff>94991</xdr:rowOff>
    </xdr:to>
    <xdr:sp macro="" textlink="">
      <xdr:nvSpPr>
        <xdr:cNvPr id="649" name="楕円 648"/>
        <xdr:cNvSpPr/>
      </xdr:nvSpPr>
      <xdr:spPr>
        <a:xfrm>
          <a:off x="12763500" y="135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86118</xdr:rowOff>
    </xdr:from>
    <xdr:ext cx="313932" cy="259045"/>
    <xdr:sp macro="" textlink="">
      <xdr:nvSpPr>
        <xdr:cNvPr id="650" name="テキスト ボックス 649"/>
        <xdr:cNvSpPr txBox="1"/>
      </xdr:nvSpPr>
      <xdr:spPr>
        <a:xfrm>
          <a:off x="12657333" y="13630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146416</xdr:rowOff>
    </xdr:from>
    <xdr:to>
      <xdr:col>85</xdr:col>
      <xdr:colOff>127000</xdr:colOff>
      <xdr:row>96</xdr:row>
      <xdr:rowOff>154336</xdr:rowOff>
    </xdr:to>
    <xdr:cxnSp macro="">
      <xdr:nvCxnSpPr>
        <xdr:cNvPr id="679" name="直線コネクタ 678"/>
        <xdr:cNvCxnSpPr/>
      </xdr:nvCxnSpPr>
      <xdr:spPr>
        <a:xfrm>
          <a:off x="15481300" y="16605616"/>
          <a:ext cx="8382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146416</xdr:rowOff>
    </xdr:from>
    <xdr:to>
      <xdr:col>81</xdr:col>
      <xdr:colOff>50800</xdr:colOff>
      <xdr:row>96</xdr:row>
      <xdr:rowOff>149625</xdr:rowOff>
    </xdr:to>
    <xdr:cxnSp macro="">
      <xdr:nvCxnSpPr>
        <xdr:cNvPr id="682" name="直線コネクタ 681"/>
        <xdr:cNvCxnSpPr/>
      </xdr:nvCxnSpPr>
      <xdr:spPr>
        <a:xfrm flipV="1">
          <a:off x="14592300" y="166056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149625</xdr:rowOff>
    </xdr:from>
    <xdr:to>
      <xdr:col>76</xdr:col>
      <xdr:colOff>114300</xdr:colOff>
      <xdr:row>97</xdr:row>
      <xdr:rowOff>3059</xdr:rowOff>
    </xdr:to>
    <xdr:cxnSp macro="">
      <xdr:nvCxnSpPr>
        <xdr:cNvPr id="685" name="直線コネクタ 684"/>
        <xdr:cNvCxnSpPr/>
      </xdr:nvCxnSpPr>
      <xdr:spPr>
        <a:xfrm flipV="1">
          <a:off x="13703300" y="16608825"/>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3059</xdr:rowOff>
    </xdr:from>
    <xdr:to>
      <xdr:col>71</xdr:col>
      <xdr:colOff>177800</xdr:colOff>
      <xdr:row>97</xdr:row>
      <xdr:rowOff>34561</xdr:rowOff>
    </xdr:to>
    <xdr:cxnSp macro="">
      <xdr:nvCxnSpPr>
        <xdr:cNvPr id="688" name="直線コネクタ 687"/>
        <xdr:cNvCxnSpPr/>
      </xdr:nvCxnSpPr>
      <xdr:spPr>
        <a:xfrm flipV="1">
          <a:off x="12814300" y="16633709"/>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103536</xdr:rowOff>
    </xdr:from>
    <xdr:to>
      <xdr:col>85</xdr:col>
      <xdr:colOff>177800</xdr:colOff>
      <xdr:row>97</xdr:row>
      <xdr:rowOff>33686</xdr:rowOff>
    </xdr:to>
    <xdr:sp macro="" textlink="">
      <xdr:nvSpPr>
        <xdr:cNvPr id="698" name="楕円 697"/>
        <xdr:cNvSpPr/>
      </xdr:nvSpPr>
      <xdr:spPr>
        <a:xfrm>
          <a:off x="16268700" y="165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126413</xdr:rowOff>
    </xdr:from>
    <xdr:ext cx="599010" cy="259045"/>
    <xdr:sp macro="" textlink="">
      <xdr:nvSpPr>
        <xdr:cNvPr id="699" name="公債費該当値テキスト"/>
        <xdr:cNvSpPr txBox="1"/>
      </xdr:nvSpPr>
      <xdr:spPr>
        <a:xfrm>
          <a:off x="16370300" y="1641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95616</xdr:rowOff>
    </xdr:from>
    <xdr:to>
      <xdr:col>81</xdr:col>
      <xdr:colOff>101600</xdr:colOff>
      <xdr:row>97</xdr:row>
      <xdr:rowOff>25766</xdr:rowOff>
    </xdr:to>
    <xdr:sp macro="" textlink="">
      <xdr:nvSpPr>
        <xdr:cNvPr id="700" name="楕円 699"/>
        <xdr:cNvSpPr/>
      </xdr:nvSpPr>
      <xdr:spPr>
        <a:xfrm>
          <a:off x="15430500" y="165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42293</xdr:rowOff>
    </xdr:from>
    <xdr:ext cx="599010" cy="259045"/>
    <xdr:sp macro="" textlink="">
      <xdr:nvSpPr>
        <xdr:cNvPr id="701" name="テキスト ボックス 700"/>
        <xdr:cNvSpPr txBox="1"/>
      </xdr:nvSpPr>
      <xdr:spPr>
        <a:xfrm>
          <a:off x="15181795" y="163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98825</xdr:rowOff>
    </xdr:from>
    <xdr:to>
      <xdr:col>76</xdr:col>
      <xdr:colOff>165100</xdr:colOff>
      <xdr:row>97</xdr:row>
      <xdr:rowOff>28975</xdr:rowOff>
    </xdr:to>
    <xdr:sp macro="" textlink="">
      <xdr:nvSpPr>
        <xdr:cNvPr id="702" name="楕円 701"/>
        <xdr:cNvSpPr/>
      </xdr:nvSpPr>
      <xdr:spPr>
        <a:xfrm>
          <a:off x="14541500" y="165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45502</xdr:rowOff>
    </xdr:from>
    <xdr:ext cx="599010" cy="259045"/>
    <xdr:sp macro="" textlink="">
      <xdr:nvSpPr>
        <xdr:cNvPr id="703" name="テキスト ボックス 702"/>
        <xdr:cNvSpPr txBox="1"/>
      </xdr:nvSpPr>
      <xdr:spPr>
        <a:xfrm>
          <a:off x="14292795" y="1633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123709</xdr:rowOff>
    </xdr:from>
    <xdr:to>
      <xdr:col>72</xdr:col>
      <xdr:colOff>38100</xdr:colOff>
      <xdr:row>97</xdr:row>
      <xdr:rowOff>53859</xdr:rowOff>
    </xdr:to>
    <xdr:sp macro="" textlink="">
      <xdr:nvSpPr>
        <xdr:cNvPr id="704" name="楕円 703"/>
        <xdr:cNvSpPr/>
      </xdr:nvSpPr>
      <xdr:spPr>
        <a:xfrm>
          <a:off x="13652500" y="165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70386</xdr:rowOff>
    </xdr:from>
    <xdr:ext cx="599010" cy="259045"/>
    <xdr:sp macro="" textlink="">
      <xdr:nvSpPr>
        <xdr:cNvPr id="705" name="テキスト ボックス 704"/>
        <xdr:cNvSpPr txBox="1"/>
      </xdr:nvSpPr>
      <xdr:spPr>
        <a:xfrm>
          <a:off x="13403795" y="163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155211</xdr:rowOff>
    </xdr:from>
    <xdr:to>
      <xdr:col>67</xdr:col>
      <xdr:colOff>101600</xdr:colOff>
      <xdr:row>97</xdr:row>
      <xdr:rowOff>85361</xdr:rowOff>
    </xdr:to>
    <xdr:sp macro="" textlink="">
      <xdr:nvSpPr>
        <xdr:cNvPr id="706" name="楕円 705"/>
        <xdr:cNvSpPr/>
      </xdr:nvSpPr>
      <xdr:spPr>
        <a:xfrm>
          <a:off x="12763500" y="166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101888</xdr:rowOff>
    </xdr:from>
    <xdr:ext cx="599010" cy="259045"/>
    <xdr:sp macro="" textlink="">
      <xdr:nvSpPr>
        <xdr:cNvPr id="707" name="テキスト ボックス 706"/>
        <xdr:cNvSpPr txBox="1"/>
      </xdr:nvSpPr>
      <xdr:spPr>
        <a:xfrm>
          <a:off x="12514795" y="1638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41859</xdr:rowOff>
    </xdr:from>
    <xdr:to>
      <xdr:col>116</xdr:col>
      <xdr:colOff>63500</xdr:colOff>
      <xdr:row>39</xdr:row>
      <xdr:rowOff>44450</xdr:rowOff>
    </xdr:to>
    <xdr:cxnSp macro="">
      <xdr:nvCxnSpPr>
        <xdr:cNvPr id="736" name="直線コネクタ 735"/>
        <xdr:cNvCxnSpPr/>
      </xdr:nvCxnSpPr>
      <xdr:spPr>
        <a:xfrm>
          <a:off x="21323300" y="6728409"/>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5093</xdr:rowOff>
    </xdr:from>
    <xdr:to>
      <xdr:col>111</xdr:col>
      <xdr:colOff>177800</xdr:colOff>
      <xdr:row>39</xdr:row>
      <xdr:rowOff>41859</xdr:rowOff>
    </xdr:to>
    <xdr:cxnSp macro="">
      <xdr:nvCxnSpPr>
        <xdr:cNvPr id="739" name="直線コネクタ 738"/>
        <xdr:cNvCxnSpPr/>
      </xdr:nvCxnSpPr>
      <xdr:spPr>
        <a:xfrm>
          <a:off x="20434300" y="6691643"/>
          <a:ext cx="8890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157683</xdr:rowOff>
    </xdr:from>
    <xdr:to>
      <xdr:col>107</xdr:col>
      <xdr:colOff>50800</xdr:colOff>
      <xdr:row>39</xdr:row>
      <xdr:rowOff>5093</xdr:rowOff>
    </xdr:to>
    <xdr:cxnSp macro="">
      <xdr:nvCxnSpPr>
        <xdr:cNvPr id="742" name="直線コネクタ 741"/>
        <xdr:cNvCxnSpPr/>
      </xdr:nvCxnSpPr>
      <xdr:spPr>
        <a:xfrm>
          <a:off x="19545300" y="6672783"/>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65270</xdr:rowOff>
    </xdr:from>
    <xdr:ext cx="378565" cy="259045"/>
    <xdr:sp macro="" textlink="">
      <xdr:nvSpPr>
        <xdr:cNvPr id="744" name="テキスト ボックス 743"/>
        <xdr:cNvSpPr txBox="1"/>
      </xdr:nvSpPr>
      <xdr:spPr>
        <a:xfrm>
          <a:off x="20245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157683</xdr:rowOff>
    </xdr:from>
    <xdr:to>
      <xdr:col>102</xdr:col>
      <xdr:colOff>114300</xdr:colOff>
      <xdr:row>39</xdr:row>
      <xdr:rowOff>34239</xdr:rowOff>
    </xdr:to>
    <xdr:cxnSp macro="">
      <xdr:nvCxnSpPr>
        <xdr:cNvPr id="745" name="直線コネクタ 744"/>
        <xdr:cNvCxnSpPr/>
      </xdr:nvCxnSpPr>
      <xdr:spPr>
        <a:xfrm flipV="1">
          <a:off x="18656300" y="6672783"/>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162509</xdr:rowOff>
    </xdr:from>
    <xdr:to>
      <xdr:col>112</xdr:col>
      <xdr:colOff>38100</xdr:colOff>
      <xdr:row>39</xdr:row>
      <xdr:rowOff>92659</xdr:rowOff>
    </xdr:to>
    <xdr:sp macro="" textlink="">
      <xdr:nvSpPr>
        <xdr:cNvPr id="757" name="楕円 756"/>
        <xdr:cNvSpPr/>
      </xdr:nvSpPr>
      <xdr:spPr>
        <a:xfrm>
          <a:off x="21272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83786</xdr:rowOff>
    </xdr:from>
    <xdr:ext cx="313932" cy="259045"/>
    <xdr:sp macro="" textlink="">
      <xdr:nvSpPr>
        <xdr:cNvPr id="758" name="テキスト ボックス 757"/>
        <xdr:cNvSpPr txBox="1"/>
      </xdr:nvSpPr>
      <xdr:spPr>
        <a:xfrm>
          <a:off x="21166333" y="677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125743</xdr:rowOff>
    </xdr:from>
    <xdr:to>
      <xdr:col>107</xdr:col>
      <xdr:colOff>101600</xdr:colOff>
      <xdr:row>39</xdr:row>
      <xdr:rowOff>55893</xdr:rowOff>
    </xdr:to>
    <xdr:sp macro="" textlink="">
      <xdr:nvSpPr>
        <xdr:cNvPr id="759" name="楕円 758"/>
        <xdr:cNvSpPr/>
      </xdr:nvSpPr>
      <xdr:spPr>
        <a:xfrm>
          <a:off x="20383500" y="66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72420</xdr:rowOff>
    </xdr:from>
    <xdr:ext cx="469744" cy="259045"/>
    <xdr:sp macro="" textlink="">
      <xdr:nvSpPr>
        <xdr:cNvPr id="760" name="テキスト ボックス 759"/>
        <xdr:cNvSpPr txBox="1"/>
      </xdr:nvSpPr>
      <xdr:spPr>
        <a:xfrm>
          <a:off x="20199428" y="64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106883</xdr:rowOff>
    </xdr:from>
    <xdr:to>
      <xdr:col>102</xdr:col>
      <xdr:colOff>165100</xdr:colOff>
      <xdr:row>39</xdr:row>
      <xdr:rowOff>37033</xdr:rowOff>
    </xdr:to>
    <xdr:sp macro="" textlink="">
      <xdr:nvSpPr>
        <xdr:cNvPr id="761" name="楕円 760"/>
        <xdr:cNvSpPr/>
      </xdr:nvSpPr>
      <xdr:spPr>
        <a:xfrm>
          <a:off x="19494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28160</xdr:rowOff>
    </xdr:from>
    <xdr:ext cx="469744" cy="259045"/>
    <xdr:sp macro="" textlink="">
      <xdr:nvSpPr>
        <xdr:cNvPr id="762" name="テキスト ボックス 761"/>
        <xdr:cNvSpPr txBox="1"/>
      </xdr:nvSpPr>
      <xdr:spPr>
        <a:xfrm>
          <a:off x="19310428" y="67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154889</xdr:rowOff>
    </xdr:from>
    <xdr:to>
      <xdr:col>98</xdr:col>
      <xdr:colOff>38100</xdr:colOff>
      <xdr:row>39</xdr:row>
      <xdr:rowOff>85039</xdr:rowOff>
    </xdr:to>
    <xdr:sp macro="" textlink="">
      <xdr:nvSpPr>
        <xdr:cNvPr id="763" name="楕円 762"/>
        <xdr:cNvSpPr/>
      </xdr:nvSpPr>
      <xdr:spPr>
        <a:xfrm>
          <a:off x="18605500" y="6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76166</xdr:rowOff>
    </xdr:from>
    <xdr:ext cx="378565" cy="259045"/>
    <xdr:sp macro="" textlink="">
      <xdr:nvSpPr>
        <xdr:cNvPr id="764" name="テキスト ボックス 763"/>
        <xdr:cNvSpPr txBox="1"/>
      </xdr:nvSpPr>
      <xdr:spPr>
        <a:xfrm>
          <a:off x="18467017" y="676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費において、</a:t>
          </a:r>
          <a:r>
            <a:rPr kumimoji="1" lang="ja-JP" altLang="en-US" sz="1100">
              <a:solidFill>
                <a:schemeClr val="dk1"/>
              </a:solidFill>
              <a:effectLst/>
              <a:latin typeface="+mn-lt"/>
              <a:ea typeface="+mn-ea"/>
              <a:cs typeface="+mn-cs"/>
            </a:rPr>
            <a:t>高齢者共同生活支援施設建設により増額になっている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労働費においては、労働者の通年雇用化を進めるための取り組みとして、緊急雇用対策事業を行っているため、類似団体を上回っている。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月に発生した大雨災害により、災害</a:t>
          </a:r>
          <a:r>
            <a:rPr kumimoji="1" lang="ja-JP" altLang="en-US" sz="1100">
              <a:solidFill>
                <a:schemeClr val="dk1"/>
              </a:solidFill>
              <a:effectLst/>
              <a:latin typeface="+mn-lt"/>
              <a:ea typeface="+mn-ea"/>
              <a:cs typeface="+mn-cs"/>
            </a:rPr>
            <a:t>復旧費が平成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年度において増額になっているが、平成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年度においては減額になっている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年度からの繰越事業を繰越金を財源として平成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年度に実施したために、実質収支がマイナスとなった。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年度決算において、国民健康保険直営診療施設事業勘定において、調整交付金を過小に見込んでいたため、決算時に多額の黒字を出したが、毎年同程度の黒字額を残している。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85</v>
      </c>
      <c r="AZ4" s="438"/>
      <c r="BA4" s="438"/>
      <c r="BB4" s="438"/>
      <c r="BC4" s="438"/>
      <c r="BD4" s="438"/>
      <c r="BE4" s="438"/>
      <c r="BF4" s="438"/>
      <c r="BG4" s="438"/>
      <c r="BH4" s="438"/>
      <c r="BI4" s="438"/>
      <c r="BJ4" s="438"/>
      <c r="BK4" s="438"/>
      <c r="BL4" s="438"/>
      <c r="BM4" s="439"/>
      <c r="BN4" s="440">
        <v>5001561</v>
      </c>
      <c r="BO4" s="441"/>
      <c r="BP4" s="441"/>
      <c r="BQ4" s="441"/>
      <c r="BR4" s="441"/>
      <c r="BS4" s="441"/>
      <c r="BT4" s="441"/>
      <c r="BU4" s="442"/>
      <c r="BV4" s="440">
        <v>4907787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2</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4752074</v>
      </c>
      <c r="BO5" s="446"/>
      <c r="BP5" s="446"/>
      <c r="BQ5" s="446"/>
      <c r="BR5" s="446"/>
      <c r="BS5" s="446"/>
      <c r="BT5" s="446"/>
      <c r="BU5" s="447"/>
      <c r="BV5" s="445">
        <v>4782498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74.7</v>
      </c>
      <c r="CU5" s="416"/>
      <c r="CV5" s="416"/>
      <c r="CW5" s="416"/>
      <c r="CX5" s="416"/>
      <c r="CY5" s="416"/>
      <c r="CZ5" s="416"/>
      <c r="DA5" s="417"/>
      <c r="DB5" s="415">
        <v>70.099999999999994</v>
      </c>
      <c r="DC5" s="416"/>
      <c r="DD5" s="416"/>
      <c r="DE5" s="416"/>
      <c r="DF5" s="416"/>
      <c r="DG5" s="416"/>
      <c r="DH5" s="416"/>
      <c r="DI5" s="417"/>
      <c r="DJ5" s="165"/>
      <c r="DK5" s="165"/>
      <c r="DL5" s="165"/>
      <c r="DM5" s="165"/>
      <c r="DN5" s="165"/>
      <c r="DO5" s="165"/>
    </row>
    <row r="6" spans="1:119" ht="18.75" customHeight="1">
      <c r="A6" s="166"/>
      <c r="B6" s="598" t="s">
        <v>91</v>
      </c>
      <c r="C6" s="461"/>
      <c r="D6" s="461"/>
      <c r="E6" s="599"/>
      <c r="F6" s="599"/>
      <c r="G6" s="599"/>
      <c r="H6" s="599"/>
      <c r="I6" s="599"/>
      <c r="J6" s="599"/>
      <c r="K6" s="599"/>
      <c r="L6" s="599" t="s">
        <v>92</v>
      </c>
      <c r="M6" s="599"/>
      <c r="N6" s="599"/>
      <c r="O6" s="599"/>
      <c r="P6" s="599"/>
      <c r="Q6" s="599"/>
      <c r="R6" s="485"/>
      <c r="S6" s="485"/>
      <c r="T6" s="485"/>
      <c r="U6" s="485"/>
      <c r="V6" s="605"/>
      <c r="W6" s="536" t="s">
        <v>93</v>
      </c>
      <c r="X6" s="460"/>
      <c r="Y6" s="460"/>
      <c r="Z6" s="460"/>
      <c r="AA6" s="460"/>
      <c r="AB6" s="461"/>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249487</v>
      </c>
      <c r="BO6" s="446"/>
      <c r="BP6" s="446"/>
      <c r="BQ6" s="446"/>
      <c r="BR6" s="446"/>
      <c r="BS6" s="446"/>
      <c r="BT6" s="446"/>
      <c r="BU6" s="447"/>
      <c r="BV6" s="445">
        <v>125289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77.5</v>
      </c>
      <c r="CU6" s="596"/>
      <c r="CV6" s="596"/>
      <c r="CW6" s="596"/>
      <c r="CX6" s="596"/>
      <c r="CY6" s="596"/>
      <c r="CZ6" s="596"/>
      <c r="DA6" s="597"/>
      <c r="DB6" s="595">
        <v>72.7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156072</v>
      </c>
      <c r="BO7" s="446"/>
      <c r="BP7" s="446"/>
      <c r="BQ7" s="446"/>
      <c r="BR7" s="446"/>
      <c r="BS7" s="446"/>
      <c r="BT7" s="446"/>
      <c r="BU7" s="447"/>
      <c r="BV7" s="445">
        <v>70374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2576991</v>
      </c>
      <c r="CU7" s="446"/>
      <c r="CV7" s="446"/>
      <c r="CW7" s="446"/>
      <c r="CX7" s="446"/>
      <c r="CY7" s="446"/>
      <c r="CZ7" s="446"/>
      <c r="DA7" s="447"/>
      <c r="DB7" s="445">
        <v>2734539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93415</v>
      </c>
      <c r="BO8" s="446"/>
      <c r="BP8" s="446"/>
      <c r="BQ8" s="446"/>
      <c r="BR8" s="446"/>
      <c r="BS8" s="446"/>
      <c r="BT8" s="446"/>
      <c r="BU8" s="447"/>
      <c r="BV8" s="445">
        <v>54915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0.15</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2482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38500</v>
      </c>
      <c r="BO9" s="446"/>
      <c r="BP9" s="446"/>
      <c r="BQ9" s="446"/>
      <c r="BR9" s="446"/>
      <c r="BS9" s="446"/>
      <c r="BT9" s="446"/>
      <c r="BU9" s="447"/>
      <c r="BV9" s="445">
        <v>-18793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15.9</v>
      </c>
      <c r="CU9" s="416"/>
      <c r="CV9" s="416"/>
      <c r="CW9" s="416"/>
      <c r="CX9" s="416"/>
      <c r="CY9" s="416"/>
      <c r="CZ9" s="416"/>
      <c r="DA9" s="417"/>
      <c r="DB9" s="415">
        <v>16.399999999999999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2650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341</v>
      </c>
      <c r="BO10" s="446"/>
      <c r="BP10" s="446"/>
      <c r="BQ10" s="446"/>
      <c r="BR10" s="446"/>
      <c r="BS10" s="446"/>
      <c r="BT10" s="446"/>
      <c r="BU10" s="447"/>
      <c r="BV10" s="445">
        <v>3130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117</v>
      </c>
      <c r="M11" s="494"/>
      <c r="N11" s="494"/>
      <c r="O11" s="494"/>
      <c r="P11" s="494"/>
      <c r="Q11" s="495"/>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2442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134644</v>
      </c>
      <c r="BO12" s="446"/>
      <c r="BP12" s="446"/>
      <c r="BQ12" s="446"/>
      <c r="BR12" s="446"/>
      <c r="BS12" s="446"/>
      <c r="BT12" s="446"/>
      <c r="BU12" s="447"/>
      <c r="BV12" s="445">
        <v>120000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2418</v>
      </c>
      <c r="S13" s="549"/>
      <c r="T13" s="549"/>
      <c r="U13" s="549"/>
      <c r="V13" s="550"/>
      <c r="W13" s="536" t="s">
        <v>132</v>
      </c>
      <c r="X13" s="460"/>
      <c r="Y13" s="460"/>
      <c r="Z13" s="460"/>
      <c r="AA13" s="460"/>
      <c r="AB13" s="461"/>
      <c r="AC13" s="421">
        <v>378</v>
      </c>
      <c r="AD13" s="422"/>
      <c r="AE13" s="422"/>
      <c r="AF13" s="422"/>
      <c r="AG13" s="423"/>
      <c r="AH13" s="421">
        <v>396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-95803</v>
      </c>
      <c r="BO13" s="446"/>
      <c r="BP13" s="446"/>
      <c r="BQ13" s="446"/>
      <c r="BR13" s="446"/>
      <c r="BS13" s="446"/>
      <c r="BT13" s="446"/>
      <c r="BU13" s="447"/>
      <c r="BV13" s="445">
        <v>-135663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7.3</v>
      </c>
      <c r="CU13" s="416"/>
      <c r="CV13" s="416"/>
      <c r="CW13" s="416"/>
      <c r="CX13" s="416"/>
      <c r="CY13" s="416"/>
      <c r="CZ13" s="416"/>
      <c r="DA13" s="417"/>
      <c r="DB13" s="415">
        <v>6.8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2500</v>
      </c>
      <c r="S14" s="549"/>
      <c r="T14" s="549"/>
      <c r="U14" s="549"/>
      <c r="V14" s="550"/>
      <c r="W14" s="551"/>
      <c r="X14" s="463"/>
      <c r="Y14" s="463"/>
      <c r="Z14" s="463"/>
      <c r="AA14" s="463"/>
      <c r="AB14" s="464"/>
      <c r="AC14" s="541">
        <v>30.4</v>
      </c>
      <c r="AD14" s="542"/>
      <c r="AE14" s="542"/>
      <c r="AF14" s="542"/>
      <c r="AG14" s="543"/>
      <c r="AH14" s="541">
        <v>31.5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2478</v>
      </c>
      <c r="S15" s="549"/>
      <c r="T15" s="549"/>
      <c r="U15" s="549"/>
      <c r="V15" s="550"/>
      <c r="W15" s="536" t="s">
        <v>140</v>
      </c>
      <c r="X15" s="460"/>
      <c r="Y15" s="460"/>
      <c r="Z15" s="460"/>
      <c r="AA15" s="460"/>
      <c r="AB15" s="461"/>
      <c r="AC15" s="421">
        <v>175</v>
      </c>
      <c r="AD15" s="422"/>
      <c r="AE15" s="422"/>
      <c r="AF15" s="422"/>
      <c r="AG15" s="423"/>
      <c r="AH15" s="421">
        <v>169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380330</v>
      </c>
      <c r="BO15" s="441"/>
      <c r="BP15" s="441"/>
      <c r="BQ15" s="441"/>
      <c r="BR15" s="441"/>
      <c r="BS15" s="441"/>
      <c r="BT15" s="441"/>
      <c r="BU15" s="442"/>
      <c r="BV15" s="440">
        <v>369999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3"/>
      <c r="Y16" s="463"/>
      <c r="Z16" s="463"/>
      <c r="AA16" s="463"/>
      <c r="AB16" s="464"/>
      <c r="AC16" s="541">
        <v>14.1</v>
      </c>
      <c r="AD16" s="542"/>
      <c r="AE16" s="542"/>
      <c r="AF16" s="542"/>
      <c r="AG16" s="543"/>
      <c r="AH16" s="541">
        <v>13.5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2393056</v>
      </c>
      <c r="BO16" s="446"/>
      <c r="BP16" s="446"/>
      <c r="BQ16" s="446"/>
      <c r="BR16" s="446"/>
      <c r="BS16" s="446"/>
      <c r="BT16" s="446"/>
      <c r="BU16" s="447"/>
      <c r="BV16" s="445">
        <v>2547657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60"/>
      <c r="Y17" s="460"/>
      <c r="Z17" s="460"/>
      <c r="AA17" s="460"/>
      <c r="AB17" s="461"/>
      <c r="AC17" s="421">
        <v>690</v>
      </c>
      <c r="AD17" s="422"/>
      <c r="AE17" s="422"/>
      <c r="AF17" s="422"/>
      <c r="AG17" s="423"/>
      <c r="AH17" s="421">
        <v>691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470056</v>
      </c>
      <c r="BO17" s="446"/>
      <c r="BP17" s="446"/>
      <c r="BQ17" s="446"/>
      <c r="BR17" s="446"/>
      <c r="BS17" s="446"/>
      <c r="BT17" s="446"/>
      <c r="BU17" s="447"/>
      <c r="BV17" s="445">
        <v>457853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608.9</v>
      </c>
      <c r="M18" s="510"/>
      <c r="N18" s="510"/>
      <c r="O18" s="510"/>
      <c r="P18" s="510"/>
      <c r="Q18" s="510"/>
      <c r="R18" s="511"/>
      <c r="S18" s="511"/>
      <c r="T18" s="511"/>
      <c r="U18" s="511"/>
      <c r="V18" s="512"/>
      <c r="W18" s="526"/>
      <c r="X18" s="527"/>
      <c r="Y18" s="527"/>
      <c r="Z18" s="527"/>
      <c r="AA18" s="527"/>
      <c r="AB18" s="537"/>
      <c r="AC18" s="409">
        <v>55.5</v>
      </c>
      <c r="AD18" s="410"/>
      <c r="AE18" s="410"/>
      <c r="AF18" s="410"/>
      <c r="AG18" s="513"/>
      <c r="AH18" s="409">
        <v>55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2002567</v>
      </c>
      <c r="BO18" s="446"/>
      <c r="BP18" s="446"/>
      <c r="BQ18" s="446"/>
      <c r="BR18" s="446"/>
      <c r="BS18" s="446"/>
      <c r="BT18" s="446"/>
      <c r="BU18" s="447"/>
      <c r="BV18" s="445">
        <v>1971984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3245462</v>
      </c>
      <c r="BO19" s="446"/>
      <c r="BP19" s="446"/>
      <c r="BQ19" s="446"/>
      <c r="BR19" s="446"/>
      <c r="BS19" s="446"/>
      <c r="BT19" s="446"/>
      <c r="BU19" s="447"/>
      <c r="BV19" s="445">
        <v>3292741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1128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156</v>
      </c>
      <c r="C22" s="477"/>
      <c r="D22" s="478"/>
      <c r="E22" s="485" t="s">
        <v>1</v>
      </c>
      <c r="F22" s="460"/>
      <c r="G22" s="460"/>
      <c r="H22" s="460"/>
      <c r="I22" s="460"/>
      <c r="J22" s="460"/>
      <c r="K22" s="461"/>
      <c r="L22" s="485" t="s">
        <v>157</v>
      </c>
      <c r="M22" s="460"/>
      <c r="N22" s="460"/>
      <c r="O22" s="460"/>
      <c r="P22" s="461"/>
      <c r="Q22" s="470" t="s">
        <v>158</v>
      </c>
      <c r="R22" s="471"/>
      <c r="S22" s="471"/>
      <c r="T22" s="471"/>
      <c r="U22" s="471"/>
      <c r="V22" s="486"/>
      <c r="W22" s="488" t="s">
        <v>159</v>
      </c>
      <c r="X22" s="477"/>
      <c r="Y22" s="478"/>
      <c r="Z22" s="485" t="s">
        <v>1</v>
      </c>
      <c r="AA22" s="460"/>
      <c r="AB22" s="460"/>
      <c r="AC22" s="460"/>
      <c r="AD22" s="460"/>
      <c r="AE22" s="460"/>
      <c r="AF22" s="460"/>
      <c r="AG22" s="461"/>
      <c r="AH22" s="459" t="s">
        <v>160</v>
      </c>
      <c r="AI22" s="460"/>
      <c r="AJ22" s="460"/>
      <c r="AK22" s="460"/>
      <c r="AL22" s="461"/>
      <c r="AM22" s="459" t="s">
        <v>161</v>
      </c>
      <c r="AN22" s="465"/>
      <c r="AO22" s="465"/>
      <c r="AP22" s="465"/>
      <c r="AQ22" s="465"/>
      <c r="AR22" s="466"/>
      <c r="AS22" s="470" t="s">
        <v>158</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162</v>
      </c>
      <c r="AZ23" s="438"/>
      <c r="BA23" s="438"/>
      <c r="BB23" s="438"/>
      <c r="BC23" s="438"/>
      <c r="BD23" s="438"/>
      <c r="BE23" s="438"/>
      <c r="BF23" s="438"/>
      <c r="BG23" s="438"/>
      <c r="BH23" s="438"/>
      <c r="BI23" s="438"/>
      <c r="BJ23" s="438"/>
      <c r="BK23" s="438"/>
      <c r="BL23" s="438"/>
      <c r="BM23" s="439"/>
      <c r="BN23" s="445">
        <v>4514272</v>
      </c>
      <c r="BO23" s="446"/>
      <c r="BP23" s="446"/>
      <c r="BQ23" s="446"/>
      <c r="BR23" s="446"/>
      <c r="BS23" s="446"/>
      <c r="BT23" s="446"/>
      <c r="BU23" s="447"/>
      <c r="BV23" s="445">
        <v>4547535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163</v>
      </c>
      <c r="F24" s="419"/>
      <c r="G24" s="419"/>
      <c r="H24" s="419"/>
      <c r="I24" s="419"/>
      <c r="J24" s="419"/>
      <c r="K24" s="420"/>
      <c r="L24" s="421">
        <v>1</v>
      </c>
      <c r="M24" s="422"/>
      <c r="N24" s="422"/>
      <c r="O24" s="422"/>
      <c r="P24" s="423"/>
      <c r="Q24" s="421">
        <v>6800</v>
      </c>
      <c r="R24" s="422"/>
      <c r="S24" s="422"/>
      <c r="T24" s="422"/>
      <c r="U24" s="422"/>
      <c r="V24" s="423"/>
      <c r="W24" s="489"/>
      <c r="X24" s="480"/>
      <c r="Y24" s="481"/>
      <c r="Z24" s="418" t="s">
        <v>164</v>
      </c>
      <c r="AA24" s="419"/>
      <c r="AB24" s="419"/>
      <c r="AC24" s="419"/>
      <c r="AD24" s="419"/>
      <c r="AE24" s="419"/>
      <c r="AF24" s="419"/>
      <c r="AG24" s="420"/>
      <c r="AH24" s="421">
        <v>75</v>
      </c>
      <c r="AI24" s="422"/>
      <c r="AJ24" s="422"/>
      <c r="AK24" s="422"/>
      <c r="AL24" s="423"/>
      <c r="AM24" s="421">
        <v>235500</v>
      </c>
      <c r="AN24" s="422"/>
      <c r="AO24" s="422"/>
      <c r="AP24" s="422"/>
      <c r="AQ24" s="422"/>
      <c r="AR24" s="423"/>
      <c r="AS24" s="421">
        <v>3140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4227779</v>
      </c>
      <c r="BO24" s="446"/>
      <c r="BP24" s="446"/>
      <c r="BQ24" s="446"/>
      <c r="BR24" s="446"/>
      <c r="BS24" s="446"/>
      <c r="BT24" s="446"/>
      <c r="BU24" s="447"/>
      <c r="BV24" s="445">
        <v>4245341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166</v>
      </c>
      <c r="F25" s="419"/>
      <c r="G25" s="419"/>
      <c r="H25" s="419"/>
      <c r="I25" s="419"/>
      <c r="J25" s="419"/>
      <c r="K25" s="420"/>
      <c r="L25" s="421">
        <v>1</v>
      </c>
      <c r="M25" s="422"/>
      <c r="N25" s="422"/>
      <c r="O25" s="422"/>
      <c r="P25" s="423"/>
      <c r="Q25" s="421">
        <v>5610</v>
      </c>
      <c r="R25" s="422"/>
      <c r="S25" s="422"/>
      <c r="T25" s="422"/>
      <c r="U25" s="422"/>
      <c r="V25" s="423"/>
      <c r="W25" s="489"/>
      <c r="X25" s="480"/>
      <c r="Y25" s="481"/>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122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47901</v>
      </c>
      <c r="BO25" s="441"/>
      <c r="BP25" s="441"/>
      <c r="BQ25" s="441"/>
      <c r="BR25" s="441"/>
      <c r="BS25" s="441"/>
      <c r="BT25" s="441"/>
      <c r="BU25" s="442"/>
      <c r="BV25" s="440">
        <v>56865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170</v>
      </c>
      <c r="F26" s="419"/>
      <c r="G26" s="419"/>
      <c r="H26" s="419"/>
      <c r="I26" s="419"/>
      <c r="J26" s="419"/>
      <c r="K26" s="420"/>
      <c r="L26" s="421">
        <v>1</v>
      </c>
      <c r="M26" s="422"/>
      <c r="N26" s="422"/>
      <c r="O26" s="422"/>
      <c r="P26" s="423"/>
      <c r="Q26" s="421">
        <v>5100</v>
      </c>
      <c r="R26" s="422"/>
      <c r="S26" s="422"/>
      <c r="T26" s="422"/>
      <c r="U26" s="422"/>
      <c r="V26" s="423"/>
      <c r="W26" s="489"/>
      <c r="X26" s="480"/>
      <c r="Y26" s="481"/>
      <c r="Z26" s="418" t="s">
        <v>171</v>
      </c>
      <c r="AA26" s="457"/>
      <c r="AB26" s="457"/>
      <c r="AC26" s="457"/>
      <c r="AD26" s="457"/>
      <c r="AE26" s="457"/>
      <c r="AF26" s="457"/>
      <c r="AG26" s="458"/>
      <c r="AH26" s="421">
        <v>2</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176</v>
      </c>
      <c r="F27" s="419"/>
      <c r="G27" s="419"/>
      <c r="H27" s="419"/>
      <c r="I27" s="419"/>
      <c r="J27" s="419"/>
      <c r="K27" s="420"/>
      <c r="L27" s="421">
        <v>1</v>
      </c>
      <c r="M27" s="422"/>
      <c r="N27" s="422"/>
      <c r="O27" s="422"/>
      <c r="P27" s="423"/>
      <c r="Q27" s="421">
        <v>2860</v>
      </c>
      <c r="R27" s="422"/>
      <c r="S27" s="422"/>
      <c r="T27" s="422"/>
      <c r="U27" s="422"/>
      <c r="V27" s="423"/>
      <c r="W27" s="489"/>
      <c r="X27" s="480"/>
      <c r="Y27" s="481"/>
      <c r="Z27" s="418" t="s">
        <v>177</v>
      </c>
      <c r="AA27" s="419"/>
      <c r="AB27" s="419"/>
      <c r="AC27" s="419"/>
      <c r="AD27" s="419"/>
      <c r="AE27" s="419"/>
      <c r="AF27" s="419"/>
      <c r="AG27" s="420"/>
      <c r="AH27" s="421">
        <v>1</v>
      </c>
      <c r="AI27" s="422"/>
      <c r="AJ27" s="422"/>
      <c r="AK27" s="422"/>
      <c r="AL27" s="423"/>
      <c r="AM27" s="421" t="s">
        <v>172</v>
      </c>
      <c r="AN27" s="422"/>
      <c r="AO27" s="422"/>
      <c r="AP27" s="422"/>
      <c r="AQ27" s="422"/>
      <c r="AR27" s="423"/>
      <c r="AS27" s="421" t="s">
        <v>172</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168</v>
      </c>
      <c r="BO27" s="449"/>
      <c r="BP27" s="449"/>
      <c r="BQ27" s="449"/>
      <c r="BR27" s="449"/>
      <c r="BS27" s="449"/>
      <c r="BT27" s="449"/>
      <c r="BU27" s="450"/>
      <c r="BV27" s="448" t="s">
        <v>168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179</v>
      </c>
      <c r="F28" s="419"/>
      <c r="G28" s="419"/>
      <c r="H28" s="419"/>
      <c r="I28" s="419"/>
      <c r="J28" s="419"/>
      <c r="K28" s="420"/>
      <c r="L28" s="421">
        <v>1</v>
      </c>
      <c r="M28" s="422"/>
      <c r="N28" s="422"/>
      <c r="O28" s="422"/>
      <c r="P28" s="423"/>
      <c r="Q28" s="421">
        <v>2170</v>
      </c>
      <c r="R28" s="422"/>
      <c r="S28" s="422"/>
      <c r="T28" s="422"/>
      <c r="U28" s="422"/>
      <c r="V28" s="423"/>
      <c r="W28" s="489"/>
      <c r="X28" s="480"/>
      <c r="Y28" s="481"/>
      <c r="Z28" s="418" t="s">
        <v>180</v>
      </c>
      <c r="AA28" s="419"/>
      <c r="AB28" s="419"/>
      <c r="AC28" s="419"/>
      <c r="AD28" s="419"/>
      <c r="AE28" s="419"/>
      <c r="AF28" s="419"/>
      <c r="AG28" s="420"/>
      <c r="AH28" s="421" t="s">
        <v>122</v>
      </c>
      <c r="AI28" s="422"/>
      <c r="AJ28" s="422"/>
      <c r="AK28" s="422"/>
      <c r="AL28" s="423"/>
      <c r="AM28" s="421" t="s">
        <v>130</v>
      </c>
      <c r="AN28" s="422"/>
      <c r="AO28" s="422"/>
      <c r="AP28" s="422"/>
      <c r="AQ28" s="422"/>
      <c r="AR28" s="423"/>
      <c r="AS28" s="421" t="s">
        <v>122</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665898</v>
      </c>
      <c r="BO28" s="441"/>
      <c r="BP28" s="441"/>
      <c r="BQ28" s="441"/>
      <c r="BR28" s="441"/>
      <c r="BS28" s="441"/>
      <c r="BT28" s="441"/>
      <c r="BU28" s="442"/>
      <c r="BV28" s="440">
        <v>750201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182</v>
      </c>
      <c r="F29" s="419"/>
      <c r="G29" s="419"/>
      <c r="H29" s="419"/>
      <c r="I29" s="419"/>
      <c r="J29" s="419"/>
      <c r="K29" s="420"/>
      <c r="L29" s="421">
        <v>6</v>
      </c>
      <c r="M29" s="422"/>
      <c r="N29" s="422"/>
      <c r="O29" s="422"/>
      <c r="P29" s="423"/>
      <c r="Q29" s="421">
        <v>1750</v>
      </c>
      <c r="R29" s="422"/>
      <c r="S29" s="422"/>
      <c r="T29" s="422"/>
      <c r="U29" s="422"/>
      <c r="V29" s="423"/>
      <c r="W29" s="490"/>
      <c r="X29" s="491"/>
      <c r="Y29" s="492"/>
      <c r="Z29" s="418" t="s">
        <v>183</v>
      </c>
      <c r="AA29" s="419"/>
      <c r="AB29" s="419"/>
      <c r="AC29" s="419"/>
      <c r="AD29" s="419"/>
      <c r="AE29" s="419"/>
      <c r="AF29" s="419"/>
      <c r="AG29" s="420"/>
      <c r="AH29" s="421">
        <v>76</v>
      </c>
      <c r="AI29" s="422"/>
      <c r="AJ29" s="422"/>
      <c r="AK29" s="422"/>
      <c r="AL29" s="423"/>
      <c r="AM29" s="421">
        <v>239383</v>
      </c>
      <c r="AN29" s="422"/>
      <c r="AO29" s="422"/>
      <c r="AP29" s="422"/>
      <c r="AQ29" s="422"/>
      <c r="AR29" s="423"/>
      <c r="AS29" s="421">
        <v>3150</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1465397</v>
      </c>
      <c r="BO29" s="446"/>
      <c r="BP29" s="446"/>
      <c r="BQ29" s="446"/>
      <c r="BR29" s="446"/>
      <c r="BS29" s="446"/>
      <c r="BT29" s="446"/>
      <c r="BU29" s="447"/>
      <c r="BV29" s="445">
        <v>1464875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185</v>
      </c>
      <c r="X30" s="500"/>
      <c r="Y30" s="500"/>
      <c r="Z30" s="500"/>
      <c r="AA30" s="500"/>
      <c r="AB30" s="500"/>
      <c r="AC30" s="500"/>
      <c r="AD30" s="500"/>
      <c r="AE30" s="500"/>
      <c r="AF30" s="500"/>
      <c r="AG30" s="501"/>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3191231</v>
      </c>
      <c r="BO30" s="449"/>
      <c r="BP30" s="449"/>
      <c r="BQ30" s="449"/>
      <c r="BR30" s="449"/>
      <c r="BS30" s="449"/>
      <c r="BT30" s="449"/>
      <c r="BU30" s="450"/>
      <c r="BV30" s="448">
        <v>3246926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192</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とかち広域消防事務組合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国民健康保険直営診療施設勘定特別会計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十勝環境複合事務組合（一般会計）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介護保険事業勘定特別会計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十勝環境複合事務組合（余熱利用事業会計）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十勝圏複合事務組合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池北三町行政事務組合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UnHZJNAyFKQ3ttIQKfw6oeBSnMwUk51YxzBvBHADqLp1LYlyeZJOHp5tLTqBi97OLzBkv03bCJHuK3pX2CyiNA==" saltValue="EjpIOBg78aWLcjJyw8fL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7" t="s">
        <v>551</v>
      </c>
      <c r="D34" s="1227"/>
      <c r="E34" s="1228"/>
      <c r="F34" s="32">
        <v>2.41</v>
      </c>
      <c r="G34" s="33">
        <v>3.02</v>
      </c>
      <c r="H34" s="33">
        <v>2.6</v>
      </c>
      <c r="I34" s="33">
        <v>2</v>
      </c>
      <c r="J34" s="34">
        <v>3.62</v>
      </c>
      <c r="K34" s="22"/>
      <c r="L34" s="22"/>
      <c r="M34" s="22"/>
      <c r="N34" s="22"/>
      <c r="O34" s="22"/>
      <c r="P34" s="22"/>
    </row>
    <row r="35" spans="1:16" ht="39" customHeight="1">
      <c r="A35" s="22"/>
      <c r="B35" s="35"/>
      <c r="C35" s="1221" t="s">
        <v>552</v>
      </c>
      <c r="D35" s="1222"/>
      <c r="E35" s="1223"/>
      <c r="F35" s="36">
        <v>0.38</v>
      </c>
      <c r="G35" s="37">
        <v>1.93</v>
      </c>
      <c r="H35" s="37">
        <v>0.74</v>
      </c>
      <c r="I35" s="37">
        <v>0.63</v>
      </c>
      <c r="J35" s="38">
        <v>0.86</v>
      </c>
      <c r="K35" s="22"/>
      <c r="L35" s="22"/>
      <c r="M35" s="22"/>
      <c r="N35" s="22"/>
      <c r="O35" s="22"/>
      <c r="P35" s="22"/>
    </row>
    <row r="36" spans="1:16" ht="39" customHeight="1">
      <c r="A36" s="22"/>
      <c r="B36" s="35"/>
      <c r="C36" s="1221" t="s">
        <v>553</v>
      </c>
      <c r="D36" s="1222"/>
      <c r="E36" s="1223"/>
      <c r="F36" s="36">
        <v>0.5</v>
      </c>
      <c r="G36" s="37">
        <v>0.53</v>
      </c>
      <c r="H36" s="37">
        <v>0.97</v>
      </c>
      <c r="I36" s="37">
        <v>0.57999999999999996</v>
      </c>
      <c r="J36" s="38">
        <v>0.67</v>
      </c>
      <c r="K36" s="22"/>
      <c r="L36" s="22"/>
      <c r="M36" s="22"/>
      <c r="N36" s="22"/>
      <c r="O36" s="22"/>
      <c r="P36" s="22"/>
    </row>
    <row r="37" spans="1:16" ht="39" customHeight="1">
      <c r="A37" s="22"/>
      <c r="B37" s="35"/>
      <c r="C37" s="1221" t="s">
        <v>554</v>
      </c>
      <c r="D37" s="1222"/>
      <c r="E37" s="1223"/>
      <c r="F37" s="36">
        <v>0.2</v>
      </c>
      <c r="G37" s="37">
        <v>0.35</v>
      </c>
      <c r="H37" s="37">
        <v>0.4</v>
      </c>
      <c r="I37" s="37">
        <v>0.34</v>
      </c>
      <c r="J37" s="38">
        <v>0.36</v>
      </c>
      <c r="K37" s="22"/>
      <c r="L37" s="22"/>
      <c r="M37" s="22"/>
      <c r="N37" s="22"/>
      <c r="O37" s="22"/>
      <c r="P37" s="22"/>
    </row>
    <row r="38" spans="1:16" ht="39" customHeight="1">
      <c r="A38" s="22"/>
      <c r="B38" s="35"/>
      <c r="C38" s="1221" t="s">
        <v>555</v>
      </c>
      <c r="D38" s="1222"/>
      <c r="E38" s="1223"/>
      <c r="F38" s="36">
        <v>0.12</v>
      </c>
      <c r="G38" s="37">
        <v>0.18</v>
      </c>
      <c r="H38" s="37">
        <v>0.13</v>
      </c>
      <c r="I38" s="37">
        <v>0.16</v>
      </c>
      <c r="J38" s="38">
        <v>0.17</v>
      </c>
      <c r="K38" s="22"/>
      <c r="L38" s="22"/>
      <c r="M38" s="22"/>
      <c r="N38" s="22"/>
      <c r="O38" s="22"/>
      <c r="P38" s="22"/>
    </row>
    <row r="39" spans="1:16" ht="39" customHeight="1">
      <c r="A39" s="22"/>
      <c r="B39" s="35"/>
      <c r="C39" s="1221" t="s">
        <v>556</v>
      </c>
      <c r="D39" s="1222"/>
      <c r="E39" s="1223"/>
      <c r="F39" s="36">
        <v>7.0000000000000007E-2</v>
      </c>
      <c r="G39" s="37">
        <v>7.0000000000000007E-2</v>
      </c>
      <c r="H39" s="37">
        <v>0.05</v>
      </c>
      <c r="I39" s="37">
        <v>0.09</v>
      </c>
      <c r="J39" s="38">
        <v>7.0000000000000007E-2</v>
      </c>
      <c r="K39" s="22"/>
      <c r="L39" s="22"/>
      <c r="M39" s="22"/>
      <c r="N39" s="22"/>
      <c r="O39" s="22"/>
      <c r="P39" s="22"/>
    </row>
    <row r="40" spans="1:16" ht="39" customHeight="1">
      <c r="A40" s="22"/>
      <c r="B40" s="35"/>
      <c r="C40" s="1221" t="s">
        <v>557</v>
      </c>
      <c r="D40" s="1222"/>
      <c r="E40" s="1223"/>
      <c r="F40" s="36">
        <v>0</v>
      </c>
      <c r="G40" s="37">
        <v>0</v>
      </c>
      <c r="H40" s="37">
        <v>0</v>
      </c>
      <c r="I40" s="37">
        <v>0</v>
      </c>
      <c r="J40" s="38">
        <v>0</v>
      </c>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558</v>
      </c>
      <c r="D42" s="1222"/>
      <c r="E42" s="1223"/>
      <c r="F42" s="36" t="s">
        <v>500</v>
      </c>
      <c r="G42" s="37" t="s">
        <v>500</v>
      </c>
      <c r="H42" s="37" t="s">
        <v>500</v>
      </c>
      <c r="I42" s="37" t="s">
        <v>500</v>
      </c>
      <c r="J42" s="38" t="s">
        <v>500</v>
      </c>
      <c r="K42" s="22"/>
      <c r="L42" s="22"/>
      <c r="M42" s="22"/>
      <c r="N42" s="22"/>
      <c r="O42" s="22"/>
      <c r="P42" s="22"/>
    </row>
    <row r="43" spans="1:16" ht="39" customHeight="1" thickBot="1">
      <c r="A43" s="22"/>
      <c r="B43" s="40"/>
      <c r="C43" s="1224" t="s">
        <v>559</v>
      </c>
      <c r="D43" s="1225"/>
      <c r="E43" s="1226"/>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PZ/eGcm0sBO7oclLn21vKSdqERIqnlBUBpFY9aN1B8PGr0laqnNsjUpoLtW2mnoi9LwRP9vzoTKfwRqD1X5FQ==" saltValue="AuLbRus9XoC2O1C18FE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2" zoomScale="71" zoomScaleNormal="7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7" t="s">
        <v>11</v>
      </c>
      <c r="C45" s="1238"/>
      <c r="D45" s="58"/>
      <c r="E45" s="1243" t="s">
        <v>12</v>
      </c>
      <c r="F45" s="1243"/>
      <c r="G45" s="1243"/>
      <c r="H45" s="1243"/>
      <c r="I45" s="1243"/>
      <c r="J45" s="1244"/>
      <c r="K45" s="59">
        <v>483</v>
      </c>
      <c r="L45" s="60">
        <v>524</v>
      </c>
      <c r="M45" s="60">
        <v>546</v>
      </c>
      <c r="N45" s="60">
        <v>541</v>
      </c>
      <c r="O45" s="61">
        <v>518</v>
      </c>
      <c r="P45" s="48"/>
      <c r="Q45" s="48"/>
      <c r="R45" s="48"/>
      <c r="S45" s="48"/>
      <c r="T45" s="48"/>
      <c r="U45" s="48"/>
    </row>
    <row r="46" spans="1:21" ht="30.75" customHeight="1">
      <c r="A46" s="48"/>
      <c r="B46" s="1239"/>
      <c r="C46" s="1240"/>
      <c r="D46" s="62"/>
      <c r="E46" s="1231" t="s">
        <v>13</v>
      </c>
      <c r="F46" s="1231"/>
      <c r="G46" s="1231"/>
      <c r="H46" s="1231"/>
      <c r="I46" s="1231"/>
      <c r="J46" s="1232"/>
      <c r="K46" s="63" t="s">
        <v>500</v>
      </c>
      <c r="L46" s="64" t="s">
        <v>500</v>
      </c>
      <c r="M46" s="64" t="s">
        <v>500</v>
      </c>
      <c r="N46" s="64" t="s">
        <v>500</v>
      </c>
      <c r="O46" s="65" t="s">
        <v>500</v>
      </c>
      <c r="P46" s="48"/>
      <c r="Q46" s="48"/>
      <c r="R46" s="48"/>
      <c r="S46" s="48"/>
      <c r="T46" s="48"/>
      <c r="U46" s="48"/>
    </row>
    <row r="47" spans="1:21" ht="30.75" customHeight="1">
      <c r="A47" s="48"/>
      <c r="B47" s="1239"/>
      <c r="C47" s="1240"/>
      <c r="D47" s="62"/>
      <c r="E47" s="1231" t="s">
        <v>14</v>
      </c>
      <c r="F47" s="1231"/>
      <c r="G47" s="1231"/>
      <c r="H47" s="1231"/>
      <c r="I47" s="1231"/>
      <c r="J47" s="1232"/>
      <c r="K47" s="63" t="s">
        <v>500</v>
      </c>
      <c r="L47" s="64" t="s">
        <v>500</v>
      </c>
      <c r="M47" s="64" t="s">
        <v>500</v>
      </c>
      <c r="N47" s="64" t="s">
        <v>500</v>
      </c>
      <c r="O47" s="65" t="s">
        <v>500</v>
      </c>
      <c r="P47" s="48"/>
      <c r="Q47" s="48"/>
      <c r="R47" s="48"/>
      <c r="S47" s="48"/>
      <c r="T47" s="48"/>
      <c r="U47" s="48"/>
    </row>
    <row r="48" spans="1:21" ht="30.75" customHeight="1">
      <c r="A48" s="48"/>
      <c r="B48" s="1239"/>
      <c r="C48" s="1240"/>
      <c r="D48" s="62"/>
      <c r="E48" s="1231" t="s">
        <v>15</v>
      </c>
      <c r="F48" s="1231"/>
      <c r="G48" s="1231"/>
      <c r="H48" s="1231"/>
      <c r="I48" s="1231"/>
      <c r="J48" s="1232"/>
      <c r="K48" s="63">
        <v>141</v>
      </c>
      <c r="L48" s="64">
        <v>141</v>
      </c>
      <c r="M48" s="64">
        <v>121</v>
      </c>
      <c r="N48" s="64">
        <v>116</v>
      </c>
      <c r="O48" s="65">
        <v>119</v>
      </c>
      <c r="P48" s="48"/>
      <c r="Q48" s="48"/>
      <c r="R48" s="48"/>
      <c r="S48" s="48"/>
      <c r="T48" s="48"/>
      <c r="U48" s="48"/>
    </row>
    <row r="49" spans="1:21" ht="30.75" customHeight="1">
      <c r="A49" s="48"/>
      <c r="B49" s="1239"/>
      <c r="C49" s="1240"/>
      <c r="D49" s="62"/>
      <c r="E49" s="1231" t="s">
        <v>16</v>
      </c>
      <c r="F49" s="1231"/>
      <c r="G49" s="1231"/>
      <c r="H49" s="1231"/>
      <c r="I49" s="1231"/>
      <c r="J49" s="1232"/>
      <c r="K49" s="63">
        <v>32</v>
      </c>
      <c r="L49" s="64">
        <v>32</v>
      </c>
      <c r="M49" s="64">
        <v>32</v>
      </c>
      <c r="N49" s="64">
        <v>32</v>
      </c>
      <c r="O49" s="65">
        <v>11</v>
      </c>
      <c r="P49" s="48"/>
      <c r="Q49" s="48"/>
      <c r="R49" s="48"/>
      <c r="S49" s="48"/>
      <c r="T49" s="48"/>
      <c r="U49" s="48"/>
    </row>
    <row r="50" spans="1:21" ht="30.75" customHeight="1">
      <c r="A50" s="48"/>
      <c r="B50" s="1239"/>
      <c r="C50" s="1240"/>
      <c r="D50" s="62"/>
      <c r="E50" s="1231" t="s">
        <v>17</v>
      </c>
      <c r="F50" s="1231"/>
      <c r="G50" s="1231"/>
      <c r="H50" s="1231"/>
      <c r="I50" s="1231"/>
      <c r="J50" s="1232"/>
      <c r="K50" s="63" t="s">
        <v>500</v>
      </c>
      <c r="L50" s="64" t="s">
        <v>500</v>
      </c>
      <c r="M50" s="64" t="s">
        <v>500</v>
      </c>
      <c r="N50" s="64" t="s">
        <v>500</v>
      </c>
      <c r="O50" s="65" t="s">
        <v>500</v>
      </c>
      <c r="P50" s="48"/>
      <c r="Q50" s="48"/>
      <c r="R50" s="48"/>
      <c r="S50" s="48"/>
      <c r="T50" s="48"/>
      <c r="U50" s="48"/>
    </row>
    <row r="51" spans="1:21" ht="30.75" customHeight="1">
      <c r="A51" s="48"/>
      <c r="B51" s="1241"/>
      <c r="C51" s="1242"/>
      <c r="D51" s="66"/>
      <c r="E51" s="1231" t="s">
        <v>18</v>
      </c>
      <c r="F51" s="1231"/>
      <c r="G51" s="1231"/>
      <c r="H51" s="1231"/>
      <c r="I51" s="1231"/>
      <c r="J51" s="1232"/>
      <c r="K51" s="63" t="s">
        <v>500</v>
      </c>
      <c r="L51" s="64">
        <v>0</v>
      </c>
      <c r="M51" s="64">
        <v>0</v>
      </c>
      <c r="N51" s="64">
        <v>0</v>
      </c>
      <c r="O51" s="65">
        <v>0</v>
      </c>
      <c r="P51" s="48"/>
      <c r="Q51" s="48"/>
      <c r="R51" s="48"/>
      <c r="S51" s="48"/>
      <c r="T51" s="48"/>
      <c r="U51" s="48"/>
    </row>
    <row r="52" spans="1:21" ht="30.75" customHeight="1">
      <c r="A52" s="48"/>
      <c r="B52" s="1229" t="s">
        <v>19</v>
      </c>
      <c r="C52" s="1230"/>
      <c r="D52" s="66"/>
      <c r="E52" s="1231" t="s">
        <v>20</v>
      </c>
      <c r="F52" s="1231"/>
      <c r="G52" s="1231"/>
      <c r="H52" s="1231"/>
      <c r="I52" s="1231"/>
      <c r="J52" s="1232"/>
      <c r="K52" s="63">
        <v>502</v>
      </c>
      <c r="L52" s="64">
        <v>540</v>
      </c>
      <c r="M52" s="64">
        <v>556</v>
      </c>
      <c r="N52" s="64">
        <v>531</v>
      </c>
      <c r="O52" s="65">
        <v>470</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154</v>
      </c>
      <c r="L53" s="69">
        <v>157</v>
      </c>
      <c r="M53" s="69">
        <v>143</v>
      </c>
      <c r="N53" s="69">
        <v>158</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14dF5vrOPkcvNCH7vRUIsi2zbvxrnU2qvXzW45jIrms9CGEhpyAlXw791FydsA///2jasbFEzlz1ndcq7i2bg==" saltValue="4p4vVEylrG+iKh02BU2w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57" t="s">
        <v>24</v>
      </c>
      <c r="C41" s="1258"/>
      <c r="D41" s="81"/>
      <c r="E41" s="1259" t="s">
        <v>25</v>
      </c>
      <c r="F41" s="1259"/>
      <c r="G41" s="1259"/>
      <c r="H41" s="1260"/>
      <c r="I41" s="82">
        <v>4479</v>
      </c>
      <c r="J41" s="83">
        <v>4570</v>
      </c>
      <c r="K41" s="83">
        <v>4592</v>
      </c>
      <c r="L41" s="83">
        <v>4548</v>
      </c>
      <c r="M41" s="84">
        <v>4514</v>
      </c>
    </row>
    <row r="42" spans="2:13" ht="27.75" customHeight="1">
      <c r="B42" s="1247"/>
      <c r="C42" s="1248"/>
      <c r="D42" s="85"/>
      <c r="E42" s="1251" t="s">
        <v>26</v>
      </c>
      <c r="F42" s="1251"/>
      <c r="G42" s="1251"/>
      <c r="H42" s="1252"/>
      <c r="I42" s="86" t="s">
        <v>500</v>
      </c>
      <c r="J42" s="87" t="s">
        <v>500</v>
      </c>
      <c r="K42" s="87" t="s">
        <v>500</v>
      </c>
      <c r="L42" s="87" t="s">
        <v>500</v>
      </c>
      <c r="M42" s="88" t="s">
        <v>500</v>
      </c>
    </row>
    <row r="43" spans="2:13" ht="27.75" customHeight="1">
      <c r="B43" s="1247"/>
      <c r="C43" s="1248"/>
      <c r="D43" s="85"/>
      <c r="E43" s="1251" t="s">
        <v>27</v>
      </c>
      <c r="F43" s="1251"/>
      <c r="G43" s="1251"/>
      <c r="H43" s="1252"/>
      <c r="I43" s="86">
        <v>1215</v>
      </c>
      <c r="J43" s="87">
        <v>1191</v>
      </c>
      <c r="K43" s="87">
        <v>1169</v>
      </c>
      <c r="L43" s="87">
        <v>1117</v>
      </c>
      <c r="M43" s="88">
        <v>1076</v>
      </c>
    </row>
    <row r="44" spans="2:13" ht="27.75" customHeight="1">
      <c r="B44" s="1247"/>
      <c r="C44" s="1248"/>
      <c r="D44" s="85"/>
      <c r="E44" s="1251" t="s">
        <v>28</v>
      </c>
      <c r="F44" s="1251"/>
      <c r="G44" s="1251"/>
      <c r="H44" s="1252"/>
      <c r="I44" s="86">
        <v>105</v>
      </c>
      <c r="J44" s="87">
        <v>75</v>
      </c>
      <c r="K44" s="87">
        <v>43</v>
      </c>
      <c r="L44" s="87">
        <v>11</v>
      </c>
      <c r="M44" s="88" t="s">
        <v>500</v>
      </c>
    </row>
    <row r="45" spans="2:13" ht="27.75" customHeight="1">
      <c r="B45" s="1247"/>
      <c r="C45" s="1248"/>
      <c r="D45" s="85"/>
      <c r="E45" s="1251" t="s">
        <v>29</v>
      </c>
      <c r="F45" s="1251"/>
      <c r="G45" s="1251"/>
      <c r="H45" s="1252"/>
      <c r="I45" s="86">
        <v>775</v>
      </c>
      <c r="J45" s="87">
        <v>689</v>
      </c>
      <c r="K45" s="87">
        <v>641</v>
      </c>
      <c r="L45" s="87">
        <v>674</v>
      </c>
      <c r="M45" s="88">
        <v>638</v>
      </c>
    </row>
    <row r="46" spans="2:13" ht="27.75" customHeight="1">
      <c r="B46" s="1247"/>
      <c r="C46" s="1248"/>
      <c r="D46" s="89"/>
      <c r="E46" s="1251" t="s">
        <v>30</v>
      </c>
      <c r="F46" s="1251"/>
      <c r="G46" s="1251"/>
      <c r="H46" s="1252"/>
      <c r="I46" s="86" t="s">
        <v>500</v>
      </c>
      <c r="J46" s="87" t="s">
        <v>500</v>
      </c>
      <c r="K46" s="87" t="s">
        <v>500</v>
      </c>
      <c r="L46" s="87" t="s">
        <v>500</v>
      </c>
      <c r="M46" s="88" t="s">
        <v>500</v>
      </c>
    </row>
    <row r="47" spans="2:13" ht="27.75" customHeight="1">
      <c r="B47" s="1247"/>
      <c r="C47" s="1248"/>
      <c r="D47" s="90"/>
      <c r="E47" s="1261" t="s">
        <v>31</v>
      </c>
      <c r="F47" s="1262"/>
      <c r="G47" s="1262"/>
      <c r="H47" s="1263"/>
      <c r="I47" s="86" t="s">
        <v>500</v>
      </c>
      <c r="J47" s="87" t="s">
        <v>500</v>
      </c>
      <c r="K47" s="87" t="s">
        <v>500</v>
      </c>
      <c r="L47" s="87" t="s">
        <v>500</v>
      </c>
      <c r="M47" s="88" t="s">
        <v>500</v>
      </c>
    </row>
    <row r="48" spans="2:13" ht="27.75" customHeight="1">
      <c r="B48" s="1247"/>
      <c r="C48" s="1248"/>
      <c r="D48" s="85"/>
      <c r="E48" s="1251" t="s">
        <v>32</v>
      </c>
      <c r="F48" s="1251"/>
      <c r="G48" s="1251"/>
      <c r="H48" s="1252"/>
      <c r="I48" s="86" t="s">
        <v>500</v>
      </c>
      <c r="J48" s="87" t="s">
        <v>500</v>
      </c>
      <c r="K48" s="87" t="s">
        <v>500</v>
      </c>
      <c r="L48" s="87" t="s">
        <v>500</v>
      </c>
      <c r="M48" s="88" t="s">
        <v>500</v>
      </c>
    </row>
    <row r="49" spans="2:13" ht="27.75" customHeight="1">
      <c r="B49" s="1249"/>
      <c r="C49" s="1250"/>
      <c r="D49" s="85"/>
      <c r="E49" s="1251" t="s">
        <v>33</v>
      </c>
      <c r="F49" s="1251"/>
      <c r="G49" s="1251"/>
      <c r="H49" s="1252"/>
      <c r="I49" s="86" t="s">
        <v>500</v>
      </c>
      <c r="J49" s="87" t="s">
        <v>500</v>
      </c>
      <c r="K49" s="87" t="s">
        <v>500</v>
      </c>
      <c r="L49" s="87" t="s">
        <v>500</v>
      </c>
      <c r="M49" s="88" t="s">
        <v>500</v>
      </c>
    </row>
    <row r="50" spans="2:13" ht="27.75" customHeight="1">
      <c r="B50" s="1245" t="s">
        <v>34</v>
      </c>
      <c r="C50" s="1246"/>
      <c r="D50" s="91"/>
      <c r="E50" s="1251" t="s">
        <v>35</v>
      </c>
      <c r="F50" s="1251"/>
      <c r="G50" s="1251"/>
      <c r="H50" s="1252"/>
      <c r="I50" s="86">
        <v>5441</v>
      </c>
      <c r="J50" s="87">
        <v>5170</v>
      </c>
      <c r="K50" s="87">
        <v>5481</v>
      </c>
      <c r="L50" s="87">
        <v>5482</v>
      </c>
      <c r="M50" s="88">
        <v>5333</v>
      </c>
    </row>
    <row r="51" spans="2:13" ht="27.75" customHeight="1">
      <c r="B51" s="1247"/>
      <c r="C51" s="1248"/>
      <c r="D51" s="85"/>
      <c r="E51" s="1251" t="s">
        <v>36</v>
      </c>
      <c r="F51" s="1251"/>
      <c r="G51" s="1251"/>
      <c r="H51" s="1252"/>
      <c r="I51" s="86">
        <v>1</v>
      </c>
      <c r="J51" s="87">
        <v>6</v>
      </c>
      <c r="K51" s="87">
        <v>1</v>
      </c>
      <c r="L51" s="87">
        <v>1</v>
      </c>
      <c r="M51" s="88">
        <v>1</v>
      </c>
    </row>
    <row r="52" spans="2:13" ht="27.75" customHeight="1">
      <c r="B52" s="1249"/>
      <c r="C52" s="1250"/>
      <c r="D52" s="85"/>
      <c r="E52" s="1251" t="s">
        <v>37</v>
      </c>
      <c r="F52" s="1251"/>
      <c r="G52" s="1251"/>
      <c r="H52" s="1252"/>
      <c r="I52" s="86">
        <v>4330</v>
      </c>
      <c r="J52" s="87">
        <v>4278</v>
      </c>
      <c r="K52" s="87">
        <v>4189</v>
      </c>
      <c r="L52" s="87">
        <v>4102</v>
      </c>
      <c r="M52" s="88">
        <v>4027</v>
      </c>
    </row>
    <row r="53" spans="2:13" ht="27.75" customHeight="1" thickBot="1">
      <c r="B53" s="1253" t="s">
        <v>38</v>
      </c>
      <c r="C53" s="1254"/>
      <c r="D53" s="92"/>
      <c r="E53" s="1255" t="s">
        <v>39</v>
      </c>
      <c r="F53" s="1255"/>
      <c r="G53" s="1255"/>
      <c r="H53" s="1256"/>
      <c r="I53" s="93">
        <v>-3198</v>
      </c>
      <c r="J53" s="94">
        <v>-2928</v>
      </c>
      <c r="K53" s="94">
        <v>-3225</v>
      </c>
      <c r="L53" s="94">
        <v>-3234</v>
      </c>
      <c r="M53" s="95">
        <v>-3133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mdHVFAgZKRr60vbQ8sMsH0CzdfJU7D56PQk1ioIwftfw+Go31ZZVdmE1uSWvTYGNMIxltm8WW0stxpOulIXKw==" saltValue="lft2k0NY4oe6ijmSf0if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50" zoomScale="66" zoomScaleNormal="66"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72" t="s">
        <v>42</v>
      </c>
      <c r="D55" s="1272"/>
      <c r="E55" s="1273"/>
      <c r="F55" s="107">
        <v>807</v>
      </c>
      <c r="G55" s="107">
        <v>750</v>
      </c>
      <c r="H55" s="108">
        <v>666</v>
      </c>
    </row>
    <row r="56" spans="2:8" ht="52.5" customHeight="1">
      <c r="B56" s="109"/>
      <c r="C56" s="1274" t="s">
        <v>43</v>
      </c>
      <c r="D56" s="1274"/>
      <c r="E56" s="1275"/>
      <c r="F56" s="110">
        <v>1463</v>
      </c>
      <c r="G56" s="110">
        <v>1465</v>
      </c>
      <c r="H56" s="111">
        <v>1465</v>
      </c>
    </row>
    <row r="57" spans="2:8" ht="53.25" customHeight="1">
      <c r="B57" s="109"/>
      <c r="C57" s="1276" t="s">
        <v>44</v>
      </c>
      <c r="D57" s="1276"/>
      <c r="E57" s="1277"/>
      <c r="F57" s="112">
        <v>3188</v>
      </c>
      <c r="G57" s="112">
        <v>3247</v>
      </c>
      <c r="H57" s="113">
        <v>3191</v>
      </c>
    </row>
    <row r="58" spans="2:8" ht="45.75" customHeight="1">
      <c r="B58" s="114"/>
      <c r="C58" s="1264" t="s">
        <v>567</v>
      </c>
      <c r="D58" s="1265"/>
      <c r="E58" s="1266"/>
      <c r="F58" s="115">
        <v>1425</v>
      </c>
      <c r="G58" s="115">
        <v>1478</v>
      </c>
      <c r="H58" s="116">
        <v>1478</v>
      </c>
    </row>
    <row r="59" spans="2:8" ht="45.75" customHeight="1">
      <c r="B59" s="114"/>
      <c r="C59" s="1264" t="s">
        <v>568</v>
      </c>
      <c r="D59" s="1265"/>
      <c r="E59" s="1266"/>
      <c r="F59" s="115">
        <v>488</v>
      </c>
      <c r="G59" s="115">
        <v>460</v>
      </c>
      <c r="H59" s="116">
        <v>448</v>
      </c>
    </row>
    <row r="60" spans="2:8" ht="45.75" customHeight="1">
      <c r="B60" s="114"/>
      <c r="C60" s="1264" t="s">
        <v>571</v>
      </c>
      <c r="D60" s="1265"/>
      <c r="E60" s="1266"/>
      <c r="F60" s="115">
        <v>413</v>
      </c>
      <c r="G60" s="115">
        <v>402</v>
      </c>
      <c r="H60" s="116">
        <v>386</v>
      </c>
    </row>
    <row r="61" spans="2:8" ht="45.75" customHeight="1">
      <c r="B61" s="114"/>
      <c r="C61" s="1264" t="s">
        <v>569</v>
      </c>
      <c r="D61" s="1265"/>
      <c r="E61" s="1266"/>
      <c r="F61" s="115">
        <v>322</v>
      </c>
      <c r="G61" s="115">
        <v>306</v>
      </c>
      <c r="H61" s="116">
        <v>277</v>
      </c>
    </row>
    <row r="62" spans="2:8" ht="45.75" customHeight="1" thickBot="1">
      <c r="B62" s="117"/>
      <c r="C62" s="1267" t="s">
        <v>570</v>
      </c>
      <c r="D62" s="1268"/>
      <c r="E62" s="1269"/>
      <c r="F62" s="118">
        <v>198</v>
      </c>
      <c r="G62" s="118">
        <v>244</v>
      </c>
      <c r="H62" s="119">
        <v>245</v>
      </c>
    </row>
    <row r="63" spans="2:8" ht="52.5" customHeight="1" thickBot="1">
      <c r="B63" s="120"/>
      <c r="C63" s="1270" t="s">
        <v>45</v>
      </c>
      <c r="D63" s="1270"/>
      <c r="E63" s="1271"/>
      <c r="F63" s="121">
        <v>5458</v>
      </c>
      <c r="G63" s="121">
        <v>5462</v>
      </c>
      <c r="H63" s="122">
        <v>5323</v>
      </c>
    </row>
    <row r="64" spans="2:8" ht="15" customHeight="1"/>
    <row r="65" ht="0" hidden="1" customHeight="1"/>
    <row r="66" ht="0" hidden="1" customHeight="1"/>
  </sheetData>
  <sheetProtection algorithmName="SHA-512" hashValue="GsuFpsqLmcxOe59HTmbqDddf222AOW1VS79pL+uW1tDkDXGVHemWs1TIGmnTeyPPGd57YEutuWnKPB2ZfqlmIA==" saltValue="1iAi7oey5ydutETSzjSq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91" zoomScaleNormal="91" zoomScaleSheetLayoutView="55" workbookViewId="0">
      <selection activeCell="AW41" sqref="AW4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1" t="s">
        <v>586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374"/>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374"/>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374"/>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374"/>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575</v>
      </c>
    </row>
    <row r="50" spans="1:109">
      <c r="B50" s="374"/>
      <c r="G50" s="1284"/>
      <c r="H50" s="1284"/>
      <c r="I50" s="1284"/>
      <c r="J50" s="1284"/>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543</v>
      </c>
      <c r="BQ50" s="1283"/>
      <c r="BR50" s="1283"/>
      <c r="BS50" s="1283"/>
      <c r="BT50" s="1283"/>
      <c r="BU50" s="1283"/>
      <c r="BV50" s="1283"/>
      <c r="BW50" s="1283"/>
      <c r="BX50" s="1283" t="s">
        <v>544</v>
      </c>
      <c r="BY50" s="1283"/>
      <c r="BZ50" s="1283"/>
      <c r="CA50" s="1283"/>
      <c r="CB50" s="1283"/>
      <c r="CC50" s="1283"/>
      <c r="CD50" s="1283"/>
      <c r="CE50" s="1283"/>
      <c r="CF50" s="1283" t="s">
        <v>545</v>
      </c>
      <c r="CG50" s="1283"/>
      <c r="CH50" s="1283"/>
      <c r="CI50" s="1283"/>
      <c r="CJ50" s="1283"/>
      <c r="CK50" s="1283"/>
      <c r="CL50" s="1283"/>
      <c r="CM50" s="1283"/>
      <c r="CN50" s="1283" t="s">
        <v>546</v>
      </c>
      <c r="CO50" s="1283"/>
      <c r="CP50" s="1283"/>
      <c r="CQ50" s="1283"/>
      <c r="CR50" s="1283"/>
      <c r="CS50" s="1283"/>
      <c r="CT50" s="1283"/>
      <c r="CU50" s="1283"/>
      <c r="CV50" s="1283" t="s">
        <v>547</v>
      </c>
      <c r="CW50" s="1283"/>
      <c r="CX50" s="1283"/>
      <c r="CY50" s="1283"/>
      <c r="CZ50" s="1283"/>
      <c r="DA50" s="1283"/>
      <c r="DB50" s="1283"/>
      <c r="DC50" s="1283"/>
    </row>
    <row r="51" spans="1:109" ht="13.5" customHeight="1">
      <c r="B51" s="374"/>
      <c r="G51" s="1286"/>
      <c r="H51" s="1286"/>
      <c r="I51" s="1300"/>
      <c r="J51" s="1300"/>
      <c r="K51" s="1285"/>
      <c r="L51" s="1285"/>
      <c r="M51" s="1285"/>
      <c r="N51" s="1285"/>
      <c r="AM51" s="383"/>
      <c r="AN51" s="1281" t="s">
        <v>576</v>
      </c>
      <c r="AO51" s="1281"/>
      <c r="AP51" s="1281"/>
      <c r="AQ51" s="1281"/>
      <c r="AR51" s="1281"/>
      <c r="AS51" s="1281"/>
      <c r="AT51" s="1281"/>
      <c r="AU51" s="1281"/>
      <c r="AV51" s="1281"/>
      <c r="AW51" s="1281"/>
      <c r="AX51" s="1281"/>
      <c r="AY51" s="1281"/>
      <c r="AZ51" s="1281"/>
      <c r="BA51" s="1281"/>
      <c r="BB51" s="1281" t="s">
        <v>578</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4"/>
      <c r="G52" s="1286"/>
      <c r="H52" s="1286"/>
      <c r="I52" s="1300"/>
      <c r="J52" s="1300"/>
      <c r="K52" s="1285"/>
      <c r="L52" s="1285"/>
      <c r="M52" s="1285"/>
      <c r="N52" s="1285"/>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86"/>
      <c r="H53" s="1286"/>
      <c r="I53" s="1284"/>
      <c r="J53" s="1284"/>
      <c r="K53" s="1285"/>
      <c r="L53" s="1285"/>
      <c r="M53" s="1285"/>
      <c r="N53" s="1285"/>
      <c r="AM53" s="383"/>
      <c r="AN53" s="1281"/>
      <c r="AO53" s="1281"/>
      <c r="AP53" s="1281"/>
      <c r="AQ53" s="1281"/>
      <c r="AR53" s="1281"/>
      <c r="AS53" s="1281"/>
      <c r="AT53" s="1281"/>
      <c r="AU53" s="1281"/>
      <c r="AV53" s="1281"/>
      <c r="AW53" s="1281"/>
      <c r="AX53" s="1281"/>
      <c r="AY53" s="1281"/>
      <c r="AZ53" s="1281"/>
      <c r="BA53" s="1281"/>
      <c r="BB53" s="1281" t="s">
        <v>579</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78">
        <v>42.3</v>
      </c>
      <c r="CG53" s="1278"/>
      <c r="CH53" s="1278"/>
      <c r="CI53" s="1278"/>
      <c r="CJ53" s="1278"/>
      <c r="CK53" s="1278"/>
      <c r="CL53" s="1278"/>
      <c r="CM53" s="1278"/>
      <c r="CN53" s="1278">
        <v>57.8</v>
      </c>
      <c r="CO53" s="1278"/>
      <c r="CP53" s="1278"/>
      <c r="CQ53" s="1278"/>
      <c r="CR53" s="1278"/>
      <c r="CS53" s="1278"/>
      <c r="CT53" s="1278"/>
      <c r="CU53" s="1278"/>
      <c r="CV53" s="1278">
        <v>59.4</v>
      </c>
      <c r="CW53" s="1278"/>
      <c r="CX53" s="1278"/>
      <c r="CY53" s="1278"/>
      <c r="CZ53" s="1278"/>
      <c r="DA53" s="1278"/>
      <c r="DB53" s="1278"/>
      <c r="DC53" s="1278"/>
    </row>
    <row r="54" spans="1:109">
      <c r="A54" s="382"/>
      <c r="B54" s="374"/>
      <c r="G54" s="1286"/>
      <c r="H54" s="1286"/>
      <c r="I54" s="1284"/>
      <c r="J54" s="1284"/>
      <c r="K54" s="1285"/>
      <c r="L54" s="1285"/>
      <c r="M54" s="1285"/>
      <c r="N54" s="1285"/>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84"/>
      <c r="H55" s="1284"/>
      <c r="I55" s="1284"/>
      <c r="J55" s="1284"/>
      <c r="K55" s="1285"/>
      <c r="L55" s="1285"/>
      <c r="M55" s="1285"/>
      <c r="N55" s="1285"/>
      <c r="AN55" s="1283" t="s">
        <v>580</v>
      </c>
      <c r="AO55" s="1283"/>
      <c r="AP55" s="1283"/>
      <c r="AQ55" s="1283"/>
      <c r="AR55" s="1283"/>
      <c r="AS55" s="1283"/>
      <c r="AT55" s="1283"/>
      <c r="AU55" s="1283"/>
      <c r="AV55" s="1283"/>
      <c r="AW55" s="1283"/>
      <c r="AX55" s="1283"/>
      <c r="AY55" s="1283"/>
      <c r="AZ55" s="1283"/>
      <c r="BA55" s="1283"/>
      <c r="BB55" s="1281" t="s">
        <v>577</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2"/>
      <c r="B56" s="374"/>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84"/>
      <c r="H57" s="1284"/>
      <c r="I57" s="1279"/>
      <c r="J57" s="1279"/>
      <c r="K57" s="1285"/>
      <c r="L57" s="1285"/>
      <c r="M57" s="1285"/>
      <c r="N57" s="1285"/>
      <c r="AM57" s="367"/>
      <c r="AN57" s="1283"/>
      <c r="AO57" s="1283"/>
      <c r="AP57" s="1283"/>
      <c r="AQ57" s="1283"/>
      <c r="AR57" s="1283"/>
      <c r="AS57" s="1283"/>
      <c r="AT57" s="1283"/>
      <c r="AU57" s="1283"/>
      <c r="AV57" s="1283"/>
      <c r="AW57" s="1283"/>
      <c r="AX57" s="1283"/>
      <c r="AY57" s="1283"/>
      <c r="AZ57" s="1283"/>
      <c r="BA57" s="1283"/>
      <c r="BB57" s="1281" t="s">
        <v>579</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78">
        <v>54.2</v>
      </c>
      <c r="CG57" s="1278"/>
      <c r="CH57" s="1278"/>
      <c r="CI57" s="1278"/>
      <c r="CJ57" s="1278"/>
      <c r="CK57" s="1278"/>
      <c r="CL57" s="1278"/>
      <c r="CM57" s="1278"/>
      <c r="CN57" s="1278">
        <v>56.3</v>
      </c>
      <c r="CO57" s="1278"/>
      <c r="CP57" s="1278"/>
      <c r="CQ57" s="1278"/>
      <c r="CR57" s="1278"/>
      <c r="CS57" s="1278"/>
      <c r="CT57" s="1278"/>
      <c r="CU57" s="1278"/>
      <c r="CV57" s="1278">
        <v>56.7</v>
      </c>
      <c r="CW57" s="1278"/>
      <c r="CX57" s="1278"/>
      <c r="CY57" s="1278"/>
      <c r="CZ57" s="1278"/>
      <c r="DA57" s="1278"/>
      <c r="DB57" s="1278"/>
      <c r="DC57" s="1278"/>
      <c r="DD57" s="387"/>
      <c r="DE57" s="386"/>
    </row>
    <row r="58" spans="1:109" s="382" customFormat="1">
      <c r="A58" s="367"/>
      <c r="B58" s="386"/>
      <c r="G58" s="1284"/>
      <c r="H58" s="1284"/>
      <c r="I58" s="1279"/>
      <c r="J58" s="1279"/>
      <c r="K58" s="1285"/>
      <c r="L58" s="1285"/>
      <c r="M58" s="1285"/>
      <c r="N58" s="1285"/>
      <c r="AM58" s="367"/>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581</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1" t="s">
        <v>586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374"/>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374"/>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374"/>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374"/>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575</v>
      </c>
    </row>
    <row r="72" spans="2:107">
      <c r="B72" s="374"/>
      <c r="G72" s="1284"/>
      <c r="H72" s="1284"/>
      <c r="I72" s="1284"/>
      <c r="J72" s="1284"/>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543</v>
      </c>
      <c r="BQ72" s="1283"/>
      <c r="BR72" s="1283"/>
      <c r="BS72" s="1283"/>
      <c r="BT72" s="1283"/>
      <c r="BU72" s="1283"/>
      <c r="BV72" s="1283"/>
      <c r="BW72" s="1283"/>
      <c r="BX72" s="1283" t="s">
        <v>544</v>
      </c>
      <c r="BY72" s="1283"/>
      <c r="BZ72" s="1283"/>
      <c r="CA72" s="1283"/>
      <c r="CB72" s="1283"/>
      <c r="CC72" s="1283"/>
      <c r="CD72" s="1283"/>
      <c r="CE72" s="1283"/>
      <c r="CF72" s="1283" t="s">
        <v>545</v>
      </c>
      <c r="CG72" s="1283"/>
      <c r="CH72" s="1283"/>
      <c r="CI72" s="1283"/>
      <c r="CJ72" s="1283"/>
      <c r="CK72" s="1283"/>
      <c r="CL72" s="1283"/>
      <c r="CM72" s="1283"/>
      <c r="CN72" s="1283" t="s">
        <v>546</v>
      </c>
      <c r="CO72" s="1283"/>
      <c r="CP72" s="1283"/>
      <c r="CQ72" s="1283"/>
      <c r="CR72" s="1283"/>
      <c r="CS72" s="1283"/>
      <c r="CT72" s="1283"/>
      <c r="CU72" s="1283"/>
      <c r="CV72" s="1283" t="s">
        <v>547</v>
      </c>
      <c r="CW72" s="1283"/>
      <c r="CX72" s="1283"/>
      <c r="CY72" s="1283"/>
      <c r="CZ72" s="1283"/>
      <c r="DA72" s="1283"/>
      <c r="DB72" s="1283"/>
      <c r="DC72" s="1283"/>
    </row>
    <row r="73" spans="2:107">
      <c r="B73" s="374"/>
      <c r="G73" s="1286"/>
      <c r="H73" s="1286"/>
      <c r="I73" s="1286"/>
      <c r="J73" s="1286"/>
      <c r="K73" s="1282"/>
      <c r="L73" s="1282"/>
      <c r="M73" s="1282"/>
      <c r="N73" s="1282"/>
      <c r="AM73" s="383"/>
      <c r="AN73" s="1281" t="s">
        <v>576</v>
      </c>
      <c r="AO73" s="1281"/>
      <c r="AP73" s="1281"/>
      <c r="AQ73" s="1281"/>
      <c r="AR73" s="1281"/>
      <c r="AS73" s="1281"/>
      <c r="AT73" s="1281"/>
      <c r="AU73" s="1281"/>
      <c r="AV73" s="1281"/>
      <c r="AW73" s="1281"/>
      <c r="AX73" s="1281"/>
      <c r="AY73" s="1281"/>
      <c r="AZ73" s="1281"/>
      <c r="BA73" s="1281"/>
      <c r="BB73" s="1281" t="s">
        <v>577</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4"/>
      <c r="G74" s="1286"/>
      <c r="H74" s="1286"/>
      <c r="I74" s="1286"/>
      <c r="J74" s="1286"/>
      <c r="K74" s="1282"/>
      <c r="L74" s="1282"/>
      <c r="M74" s="1282"/>
      <c r="N74" s="1282"/>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86"/>
      <c r="H75" s="1286"/>
      <c r="I75" s="1284"/>
      <c r="J75" s="1284"/>
      <c r="K75" s="1285"/>
      <c r="L75" s="1285"/>
      <c r="M75" s="1285"/>
      <c r="N75" s="1285"/>
      <c r="AM75" s="383"/>
      <c r="AN75" s="1281"/>
      <c r="AO75" s="1281"/>
      <c r="AP75" s="1281"/>
      <c r="AQ75" s="1281"/>
      <c r="AR75" s="1281"/>
      <c r="AS75" s="1281"/>
      <c r="AT75" s="1281"/>
      <c r="AU75" s="1281"/>
      <c r="AV75" s="1281"/>
      <c r="AW75" s="1281"/>
      <c r="AX75" s="1281"/>
      <c r="AY75" s="1281"/>
      <c r="AZ75" s="1281"/>
      <c r="BA75" s="1281"/>
      <c r="BB75" s="1281" t="s">
        <v>582</v>
      </c>
      <c r="BC75" s="1281"/>
      <c r="BD75" s="1281"/>
      <c r="BE75" s="1281"/>
      <c r="BF75" s="1281"/>
      <c r="BG75" s="1281"/>
      <c r="BH75" s="1281"/>
      <c r="BI75" s="1281"/>
      <c r="BJ75" s="1281"/>
      <c r="BK75" s="1281"/>
      <c r="BL75" s="1281"/>
      <c r="BM75" s="1281"/>
      <c r="BN75" s="1281"/>
      <c r="BO75" s="1281"/>
      <c r="BP75" s="1278">
        <v>7.6</v>
      </c>
      <c r="BQ75" s="1278"/>
      <c r="BR75" s="1278"/>
      <c r="BS75" s="1278"/>
      <c r="BT75" s="1278"/>
      <c r="BU75" s="1278"/>
      <c r="BV75" s="1278"/>
      <c r="BW75" s="1278"/>
      <c r="BX75" s="1278">
        <v>6.9</v>
      </c>
      <c r="BY75" s="1278"/>
      <c r="BZ75" s="1278"/>
      <c r="CA75" s="1278"/>
      <c r="CB75" s="1278"/>
      <c r="CC75" s="1278"/>
      <c r="CD75" s="1278"/>
      <c r="CE75" s="1278"/>
      <c r="CF75" s="1278">
        <v>6.6</v>
      </c>
      <c r="CG75" s="1278"/>
      <c r="CH75" s="1278"/>
      <c r="CI75" s="1278"/>
      <c r="CJ75" s="1278"/>
      <c r="CK75" s="1278"/>
      <c r="CL75" s="1278"/>
      <c r="CM75" s="1278"/>
      <c r="CN75" s="1278">
        <v>6.8</v>
      </c>
      <c r="CO75" s="1278"/>
      <c r="CP75" s="1278"/>
      <c r="CQ75" s="1278"/>
      <c r="CR75" s="1278"/>
      <c r="CS75" s="1278"/>
      <c r="CT75" s="1278"/>
      <c r="CU75" s="1278"/>
      <c r="CV75" s="1278">
        <v>7.3</v>
      </c>
      <c r="CW75" s="1278"/>
      <c r="CX75" s="1278"/>
      <c r="CY75" s="1278"/>
      <c r="CZ75" s="1278"/>
      <c r="DA75" s="1278"/>
      <c r="DB75" s="1278"/>
      <c r="DC75" s="1278"/>
    </row>
    <row r="76" spans="2:107">
      <c r="B76" s="374"/>
      <c r="G76" s="1286"/>
      <c r="H76" s="1286"/>
      <c r="I76" s="1284"/>
      <c r="J76" s="1284"/>
      <c r="K76" s="1285"/>
      <c r="L76" s="1285"/>
      <c r="M76" s="1285"/>
      <c r="N76" s="1285"/>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84"/>
      <c r="H77" s="1284"/>
      <c r="I77" s="1284"/>
      <c r="J77" s="1284"/>
      <c r="K77" s="1282"/>
      <c r="L77" s="1282"/>
      <c r="M77" s="1282"/>
      <c r="N77" s="1282"/>
      <c r="AN77" s="1283" t="s">
        <v>580</v>
      </c>
      <c r="AO77" s="1283"/>
      <c r="AP77" s="1283"/>
      <c r="AQ77" s="1283"/>
      <c r="AR77" s="1283"/>
      <c r="AS77" s="1283"/>
      <c r="AT77" s="1283"/>
      <c r="AU77" s="1283"/>
      <c r="AV77" s="1283"/>
      <c r="AW77" s="1283"/>
      <c r="AX77" s="1283"/>
      <c r="AY77" s="1283"/>
      <c r="AZ77" s="1283"/>
      <c r="BA77" s="1283"/>
      <c r="BB77" s="1281" t="s">
        <v>578</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4"/>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583</v>
      </c>
      <c r="BC79" s="1281"/>
      <c r="BD79" s="1281"/>
      <c r="BE79" s="1281"/>
      <c r="BF79" s="1281"/>
      <c r="BG79" s="1281"/>
      <c r="BH79" s="1281"/>
      <c r="BI79" s="1281"/>
      <c r="BJ79" s="1281"/>
      <c r="BK79" s="1281"/>
      <c r="BL79" s="1281"/>
      <c r="BM79" s="1281"/>
      <c r="BN79" s="1281"/>
      <c r="BO79" s="1281"/>
      <c r="BP79" s="1278">
        <v>9.1999999999999993</v>
      </c>
      <c r="BQ79" s="1278"/>
      <c r="BR79" s="1278"/>
      <c r="BS79" s="1278"/>
      <c r="BT79" s="1278"/>
      <c r="BU79" s="1278"/>
      <c r="BV79" s="1278"/>
      <c r="BW79" s="1278"/>
      <c r="BX79" s="1278">
        <v>8.1999999999999993</v>
      </c>
      <c r="BY79" s="1278"/>
      <c r="BZ79" s="1278"/>
      <c r="CA79" s="1278"/>
      <c r="CB79" s="1278"/>
      <c r="CC79" s="1278"/>
      <c r="CD79" s="1278"/>
      <c r="CE79" s="1278"/>
      <c r="CF79" s="1278">
        <v>7.8</v>
      </c>
      <c r="CG79" s="1278"/>
      <c r="CH79" s="1278"/>
      <c r="CI79" s="1278"/>
      <c r="CJ79" s="1278"/>
      <c r="CK79" s="1278"/>
      <c r="CL79" s="1278"/>
      <c r="CM79" s="1278"/>
      <c r="CN79" s="1278">
        <v>7.4</v>
      </c>
      <c r="CO79" s="1278"/>
      <c r="CP79" s="1278"/>
      <c r="CQ79" s="1278"/>
      <c r="CR79" s="1278"/>
      <c r="CS79" s="1278"/>
      <c r="CT79" s="1278"/>
      <c r="CU79" s="1278"/>
      <c r="CV79" s="1278">
        <v>7.1</v>
      </c>
      <c r="CW79" s="1278"/>
      <c r="CX79" s="1278"/>
      <c r="CY79" s="1278"/>
      <c r="CZ79" s="1278"/>
      <c r="DA79" s="1278"/>
      <c r="DB79" s="1278"/>
      <c r="DC79" s="1278"/>
    </row>
    <row r="80" spans="2:107">
      <c r="B80" s="374"/>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t+ripKj7hF1SxE9H7xYQTEkXmfLQWsf/ju3mxgJleMAE/A/opubGhkJaSnq6o3O6wP6NF7kv2ELeAkAgsIhPQ==" saltValue="JgAXfK6ZSkdxiTCSE8ab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2" zoomScaleNormal="82"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xPw1+owKZl6EvYVVSa52llII0I+oGkzRoz02/RVHM5+pQxvlWEcFinM7K+y9cxBzcacgodblaOwklY1fgmEtQ==" saltValue="Jp+Dsbo3KS7ZyRkXwaVy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GF3mxS7XBsbUK77LIhqjg4YUhJpDGPz0f8JofsGh/hkDjUIKJibq2JrxU09PptT74hRMKaf/Z2nVgmNSmf1w==" saltValue="DDkLoVWxvgywiyINqO/9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250094</v>
      </c>
      <c r="E3" s="141"/>
      <c r="F3" s="142">
        <v>316331</v>
      </c>
      <c r="G3" s="143"/>
      <c r="H3" s="144"/>
    </row>
    <row r="4" spans="1:8">
      <c r="A4" s="145"/>
      <c r="B4" s="146"/>
      <c r="C4" s="147"/>
      <c r="D4" s="148">
        <v>168354</v>
      </c>
      <c r="E4" s="149"/>
      <c r="F4" s="150">
        <v>106387</v>
      </c>
      <c r="G4" s="151"/>
      <c r="H4" s="152"/>
    </row>
    <row r="5" spans="1:8">
      <c r="A5" s="133" t="s">
        <v>535</v>
      </c>
      <c r="B5" s="138"/>
      <c r="C5" s="139"/>
      <c r="D5" s="140">
        <v>393780</v>
      </c>
      <c r="E5" s="141"/>
      <c r="F5" s="142">
        <v>333013</v>
      </c>
      <c r="G5" s="143"/>
      <c r="H5" s="144"/>
    </row>
    <row r="6" spans="1:8">
      <c r="A6" s="145"/>
      <c r="B6" s="146"/>
      <c r="C6" s="147"/>
      <c r="D6" s="148">
        <v>208732</v>
      </c>
      <c r="E6" s="149"/>
      <c r="F6" s="150">
        <v>126732</v>
      </c>
      <c r="G6" s="151"/>
      <c r="H6" s="152"/>
    </row>
    <row r="7" spans="1:8">
      <c r="A7" s="133" t="s">
        <v>536</v>
      </c>
      <c r="B7" s="138"/>
      <c r="C7" s="139"/>
      <c r="D7" s="140">
        <v>519026</v>
      </c>
      <c r="E7" s="141"/>
      <c r="F7" s="142">
        <v>280458</v>
      </c>
      <c r="G7" s="143"/>
      <c r="H7" s="144"/>
    </row>
    <row r="8" spans="1:8">
      <c r="A8" s="145"/>
      <c r="B8" s="146"/>
      <c r="C8" s="147"/>
      <c r="D8" s="148">
        <v>196046</v>
      </c>
      <c r="E8" s="149"/>
      <c r="F8" s="150">
        <v>127286</v>
      </c>
      <c r="G8" s="151"/>
      <c r="H8" s="152"/>
    </row>
    <row r="9" spans="1:8">
      <c r="A9" s="133" t="s">
        <v>537</v>
      </c>
      <c r="B9" s="138"/>
      <c r="C9" s="139"/>
      <c r="D9" s="140">
        <v>252223</v>
      </c>
      <c r="E9" s="141"/>
      <c r="F9" s="142">
        <v>291945</v>
      </c>
      <c r="G9" s="143"/>
      <c r="H9" s="144"/>
    </row>
    <row r="10" spans="1:8">
      <c r="A10" s="145"/>
      <c r="B10" s="146"/>
      <c r="C10" s="147"/>
      <c r="D10" s="148">
        <v>132434</v>
      </c>
      <c r="E10" s="149"/>
      <c r="F10" s="150">
        <v>127651</v>
      </c>
      <c r="G10" s="151"/>
      <c r="H10" s="152"/>
    </row>
    <row r="11" spans="1:8">
      <c r="A11" s="133" t="s">
        <v>538</v>
      </c>
      <c r="B11" s="138"/>
      <c r="C11" s="139"/>
      <c r="D11" s="140">
        <v>359270</v>
      </c>
      <c r="E11" s="141"/>
      <c r="F11" s="142">
        <v>291173</v>
      </c>
      <c r="G11" s="143"/>
      <c r="H11" s="144"/>
    </row>
    <row r="12" spans="1:8">
      <c r="A12" s="145"/>
      <c r="B12" s="146"/>
      <c r="C12" s="153"/>
      <c r="D12" s="148">
        <v>199373</v>
      </c>
      <c r="E12" s="149"/>
      <c r="F12" s="150">
        <v>119071</v>
      </c>
      <c r="G12" s="151"/>
      <c r="H12" s="152"/>
    </row>
    <row r="13" spans="1:8">
      <c r="A13" s="133"/>
      <c r="B13" s="138"/>
      <c r="C13" s="154"/>
      <c r="D13" s="155">
        <v>354879</v>
      </c>
      <c r="E13" s="156"/>
      <c r="F13" s="157">
        <v>302584</v>
      </c>
      <c r="G13" s="158"/>
      <c r="H13" s="144"/>
    </row>
    <row r="14" spans="1:8">
      <c r="A14" s="145"/>
      <c r="B14" s="146"/>
      <c r="C14" s="147"/>
      <c r="D14" s="148">
        <v>180988</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2.41</v>
      </c>
      <c r="C19" s="159">
        <f>ROUND(VALUE(SUBSTITUTE(実質収支比率等に係る経年分析!G$48,"▲","-")),2)</f>
        <v>3.03</v>
      </c>
      <c r="D19" s="159">
        <f>ROUND(VALUE(SUBSTITUTE(実質収支比率等に係る経年分析!H$48,"▲","-")),2)</f>
        <v>2.61</v>
      </c>
      <c r="E19" s="159">
        <f>ROUND(VALUE(SUBSTITUTE(実質収支比率等に係る経年分析!I$48,"▲","-")),2)</f>
        <v>2.0099999999999998</v>
      </c>
      <c r="F19" s="159">
        <f>ROUND(VALUE(SUBSTITUTE(実質収支比率等に係る経年分析!J$48,"▲","-")),2)</f>
        <v>3.62</v>
      </c>
    </row>
    <row r="20" spans="1:11">
      <c r="A20" s="159" t="s">
        <v>49</v>
      </c>
      <c r="B20" s="159">
        <f>ROUND(VALUE(SUBSTITUTE(実質収支比率等に係る経年分析!F$47,"▲","-")),2)</f>
        <v>29.04</v>
      </c>
      <c r="C20" s="159">
        <f>ROUND(VALUE(SUBSTITUTE(実質収支比率等に係る経年分析!G$47,"▲","-")),2)</f>
        <v>32.43</v>
      </c>
      <c r="D20" s="159">
        <f>ROUND(VALUE(SUBSTITUTE(実質収支比率等に係る経年分析!H$47,"▲","-")),2)</f>
        <v>28.56</v>
      </c>
      <c r="E20" s="159">
        <f>ROUND(VALUE(SUBSTITUTE(実質収支比率等に係る経年分析!I$47,"▲","-")),2)</f>
        <v>27.43</v>
      </c>
      <c r="F20" s="159">
        <f>ROUND(VALUE(SUBSTITUTE(実質収支比率等に係る経年分析!J$47,"▲","-")),2)</f>
        <v>25.84</v>
      </c>
    </row>
    <row r="21" spans="1:11">
      <c r="A21" s="159" t="s">
        <v>50</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0.3</v>
      </c>
      <c r="D21" s="159">
        <f>IF(ISNUMBER(VALUE(SUBSTITUTE(実質収支比率等に係る経年分析!H$49,"▲","-"))),ROUND(VALUE(SUBSTITUTE(実質収支比率等に係る経年分析!H$49,"▲","-")),2),NA())</f>
        <v>-4.5199999999999996</v>
      </c>
      <c r="E21" s="159">
        <f>IF(ISNUMBER(VALUE(SUBSTITUTE(実質収支比率等に係る経年分析!I$49,"▲","-"))),ROUND(VALUE(SUBSTITUTE(実質収支比率等に係る経年分析!I$49,"▲","-")),2),NA())</f>
        <v>-4.96</v>
      </c>
      <c r="F21" s="159">
        <f>IF(ISNUMBER(VALUE(SUBSTITUTE(実質収支比率等に係る経年分析!J$49,"▲","-"))),ROUND(VALUE(SUBSTITUTE(実質収支比率等に係る経年分析!J$49,"▲","-")),2),NA())</f>
        <v>-3.72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介護保険事業勘定特別会計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0.36</v>
      </c>
    </row>
    <row r="34" spans="1:16">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0.57999999999999996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0.67</v>
      </c>
    </row>
    <row r="35" spans="1:16">
      <c r="A35" s="160" t="str">
        <f>IF(連結実質赤字比率に係る赤字・黒字の構成分析!C$35="",NA(),連結実質赤字比率に係る赤字・黒字の構成分析!C$35)</f>
        <v>国民健康保険直営診療施設勘定特別会計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502</v>
      </c>
      <c r="E42" s="161"/>
      <c r="F42" s="161"/>
      <c r="G42" s="161">
        <f>'実質公債費比率（分子）の構造'!L$52</f>
        <v>540</v>
      </c>
      <c r="H42" s="161"/>
      <c r="I42" s="161"/>
      <c r="J42" s="161">
        <f>'実質公債費比率（分子）の構造'!M$52</f>
        <v>556</v>
      </c>
      <c r="K42" s="161"/>
      <c r="L42" s="161"/>
      <c r="M42" s="161">
        <f>'実質公債費比率（分子）の構造'!N$52</f>
        <v>531</v>
      </c>
      <c r="N42" s="161"/>
      <c r="O42" s="161"/>
      <c r="P42" s="161">
        <f>'実質公債費比率（分子）の構造'!O$52</f>
        <v>470</v>
      </c>
    </row>
    <row r="43" spans="1:16">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32</v>
      </c>
      <c r="C45" s="161"/>
      <c r="D45" s="161"/>
      <c r="E45" s="161">
        <f>'実質公債費比率（分子）の構造'!L$49</f>
        <v>32</v>
      </c>
      <c r="F45" s="161"/>
      <c r="G45" s="161"/>
      <c r="H45" s="161">
        <f>'実質公債費比率（分子）の構造'!M$49</f>
        <v>32</v>
      </c>
      <c r="I45" s="161"/>
      <c r="J45" s="161"/>
      <c r="K45" s="161">
        <f>'実質公債費比率（分子）の構造'!N$49</f>
        <v>32</v>
      </c>
      <c r="L45" s="161"/>
      <c r="M45" s="161"/>
      <c r="N45" s="161">
        <f>'実質公債費比率（分子）の構造'!O$49</f>
        <v>11</v>
      </c>
      <c r="O45" s="161"/>
      <c r="P45" s="161"/>
    </row>
    <row r="46" spans="1:16">
      <c r="A46" s="161" t="s">
        <v>61</v>
      </c>
      <c r="B46" s="161">
        <f>'実質公債費比率（分子）の構造'!K$48</f>
        <v>141</v>
      </c>
      <c r="C46" s="161"/>
      <c r="D46" s="161"/>
      <c r="E46" s="161">
        <f>'実質公債費比率（分子）の構造'!L$48</f>
        <v>141</v>
      </c>
      <c r="F46" s="161"/>
      <c r="G46" s="161"/>
      <c r="H46" s="161">
        <f>'実質公債費比率（分子）の構造'!M$48</f>
        <v>121</v>
      </c>
      <c r="I46" s="161"/>
      <c r="J46" s="161"/>
      <c r="K46" s="161">
        <f>'実質公債費比率（分子）の構造'!N$48</f>
        <v>116</v>
      </c>
      <c r="L46" s="161"/>
      <c r="M46" s="161"/>
      <c r="N46" s="161">
        <f>'実質公債費比率（分子）の構造'!O$48</f>
        <v>119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483</v>
      </c>
      <c r="C49" s="161"/>
      <c r="D49" s="161"/>
      <c r="E49" s="161">
        <f>'実質公債費比率（分子）の構造'!L$45</f>
        <v>524</v>
      </c>
      <c r="F49" s="161"/>
      <c r="G49" s="161"/>
      <c r="H49" s="161">
        <f>'実質公債費比率（分子）の構造'!M$45</f>
        <v>546</v>
      </c>
      <c r="I49" s="161"/>
      <c r="J49" s="161"/>
      <c r="K49" s="161">
        <f>'実質公債費比率（分子）の構造'!N$45</f>
        <v>541</v>
      </c>
      <c r="L49" s="161"/>
      <c r="M49" s="161"/>
      <c r="N49" s="161">
        <f>'実質公債費比率（分子）の構造'!O$45</f>
        <v>518</v>
      </c>
      <c r="O49" s="161"/>
      <c r="P49" s="161"/>
    </row>
    <row r="50" spans="1:16">
      <c r="A50" s="161" t="s">
        <v>65</v>
      </c>
      <c r="B50" s="161" t="e">
        <f>NA()</f>
        <v>#N/A</v>
      </c>
      <c r="C50" s="161">
        <f>IF(ISNUMBER('実質公債費比率（分子）の構造'!K$53),'実質公債費比率（分子）の構造'!K$53,NA())</f>
        <v>154</v>
      </c>
      <c r="D50" s="161" t="e">
        <f>NA()</f>
        <v>#N/A</v>
      </c>
      <c r="E50" s="161" t="e">
        <f>NA()</f>
        <v>#N/A</v>
      </c>
      <c r="F50" s="161">
        <f>IF(ISNUMBER('実質公債費比率（分子）の構造'!L$53),'実質公債費比率（分子）の構造'!L$53,NA())</f>
        <v>157</v>
      </c>
      <c r="G50" s="161" t="e">
        <f>NA()</f>
        <v>#N/A</v>
      </c>
      <c r="H50" s="161" t="e">
        <f>NA()</f>
        <v>#N/A</v>
      </c>
      <c r="I50" s="161">
        <f>IF(ISNUMBER('実質公債費比率（分子）の構造'!M$53),'実質公債費比率（分子）の構造'!M$53,NA())</f>
        <v>143</v>
      </c>
      <c r="J50" s="161" t="e">
        <f>NA()</f>
        <v>#N/A</v>
      </c>
      <c r="K50" s="161" t="e">
        <f>NA()</f>
        <v>#N/A</v>
      </c>
      <c r="L50" s="161">
        <f>IF(ISNUMBER('実質公債費比率（分子）の構造'!N$53),'実質公債費比率（分子）の構造'!N$53,NA())</f>
        <v>158</v>
      </c>
      <c r="M50" s="161" t="e">
        <f>NA()</f>
        <v>#N/A</v>
      </c>
      <c r="N50" s="161" t="e">
        <f>NA()</f>
        <v>#N/A</v>
      </c>
      <c r="O50" s="161">
        <f>IF(ISNUMBER('実質公債費比率（分子）の構造'!O$53),'実質公債費比率（分子）の構造'!O$53,NA())</f>
        <v>178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4330</v>
      </c>
      <c r="E56" s="160"/>
      <c r="F56" s="160"/>
      <c r="G56" s="160">
        <f>'将来負担比率（分子）の構造'!J$52</f>
        <v>4278</v>
      </c>
      <c r="H56" s="160"/>
      <c r="I56" s="160"/>
      <c r="J56" s="160">
        <f>'将来負担比率（分子）の構造'!K$52</f>
        <v>4189</v>
      </c>
      <c r="K56" s="160"/>
      <c r="L56" s="160"/>
      <c r="M56" s="160">
        <f>'将来負担比率（分子）の構造'!L$52</f>
        <v>4102</v>
      </c>
      <c r="N56" s="160"/>
      <c r="O56" s="160"/>
      <c r="P56" s="160">
        <f>'将来負担比率（分子）の構造'!M$52</f>
        <v>4027</v>
      </c>
    </row>
    <row r="57" spans="1:16">
      <c r="A57" s="160" t="s">
        <v>36</v>
      </c>
      <c r="B57" s="160"/>
      <c r="C57" s="160"/>
      <c r="D57" s="160">
        <f>'将来負担比率（分子）の構造'!I$51</f>
        <v>1</v>
      </c>
      <c r="E57" s="160"/>
      <c r="F57" s="160"/>
      <c r="G57" s="160">
        <f>'将来負担比率（分子）の構造'!J$51</f>
        <v>6</v>
      </c>
      <c r="H57" s="160"/>
      <c r="I57" s="160"/>
      <c r="J57" s="160">
        <f>'将来負担比率（分子）の構造'!K$51</f>
        <v>1</v>
      </c>
      <c r="K57" s="160"/>
      <c r="L57" s="160"/>
      <c r="M57" s="160">
        <f>'将来負担比率（分子）の構造'!L$51</f>
        <v>1</v>
      </c>
      <c r="N57" s="160"/>
      <c r="O57" s="160"/>
      <c r="P57" s="160">
        <f>'将来負担比率（分子）の構造'!M$51</f>
        <v>1</v>
      </c>
    </row>
    <row r="58" spans="1:16">
      <c r="A58" s="160" t="s">
        <v>35</v>
      </c>
      <c r="B58" s="160"/>
      <c r="C58" s="160"/>
      <c r="D58" s="160">
        <f>'将来負担比率（分子）の構造'!I$50</f>
        <v>5441</v>
      </c>
      <c r="E58" s="160"/>
      <c r="F58" s="160"/>
      <c r="G58" s="160">
        <f>'将来負担比率（分子）の構造'!J$50</f>
        <v>5170</v>
      </c>
      <c r="H58" s="160"/>
      <c r="I58" s="160"/>
      <c r="J58" s="160">
        <f>'将来負担比率（分子）の構造'!K$50</f>
        <v>5481</v>
      </c>
      <c r="K58" s="160"/>
      <c r="L58" s="160"/>
      <c r="M58" s="160">
        <f>'将来負担比率（分子）の構造'!L$50</f>
        <v>5482</v>
      </c>
      <c r="N58" s="160"/>
      <c r="O58" s="160"/>
      <c r="P58" s="160">
        <f>'将来負担比率（分子）の構造'!M$50</f>
        <v>5333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775</v>
      </c>
      <c r="C62" s="160"/>
      <c r="D62" s="160"/>
      <c r="E62" s="160">
        <f>'将来負担比率（分子）の構造'!J$45</f>
        <v>689</v>
      </c>
      <c r="F62" s="160"/>
      <c r="G62" s="160"/>
      <c r="H62" s="160">
        <f>'将来負担比率（分子）の構造'!K$45</f>
        <v>641</v>
      </c>
      <c r="I62" s="160"/>
      <c r="J62" s="160"/>
      <c r="K62" s="160">
        <f>'将来負担比率（分子）の構造'!L$45</f>
        <v>674</v>
      </c>
      <c r="L62" s="160"/>
      <c r="M62" s="160"/>
      <c r="N62" s="160">
        <f>'将来負担比率（分子）の構造'!M$45</f>
        <v>638</v>
      </c>
      <c r="O62" s="160"/>
      <c r="P62" s="160"/>
    </row>
    <row r="63" spans="1:16">
      <c r="A63" s="160" t="s">
        <v>28</v>
      </c>
      <c r="B63" s="160">
        <f>'将来負担比率（分子）の構造'!I$44</f>
        <v>105</v>
      </c>
      <c r="C63" s="160"/>
      <c r="D63" s="160"/>
      <c r="E63" s="160">
        <f>'将来負担比率（分子）の構造'!J$44</f>
        <v>75</v>
      </c>
      <c r="F63" s="160"/>
      <c r="G63" s="160"/>
      <c r="H63" s="160">
        <f>'将来負担比率（分子）の構造'!K$44</f>
        <v>43</v>
      </c>
      <c r="I63" s="160"/>
      <c r="J63" s="160"/>
      <c r="K63" s="160">
        <f>'将来負担比率（分子）の構造'!L$44</f>
        <v>11</v>
      </c>
      <c r="L63" s="160"/>
      <c r="M63" s="160"/>
      <c r="N63" s="160" t="str">
        <f>'将来負担比率（分子）の構造'!M$44</f>
        <v>-</v>
      </c>
      <c r="O63" s="160"/>
      <c r="P63" s="160"/>
    </row>
    <row r="64" spans="1:16">
      <c r="A64" s="160" t="s">
        <v>27</v>
      </c>
      <c r="B64" s="160">
        <f>'将来負担比率（分子）の構造'!I$43</f>
        <v>1215</v>
      </c>
      <c r="C64" s="160"/>
      <c r="D64" s="160"/>
      <c r="E64" s="160">
        <f>'将来負担比率（分子）の構造'!J$43</f>
        <v>1191</v>
      </c>
      <c r="F64" s="160"/>
      <c r="G64" s="160"/>
      <c r="H64" s="160">
        <f>'将来負担比率（分子）の構造'!K$43</f>
        <v>1169</v>
      </c>
      <c r="I64" s="160"/>
      <c r="J64" s="160"/>
      <c r="K64" s="160">
        <f>'将来負担比率（分子）の構造'!L$43</f>
        <v>1117</v>
      </c>
      <c r="L64" s="160"/>
      <c r="M64" s="160"/>
      <c r="N64" s="160">
        <f>'将来負担比率（分子）の構造'!M$43</f>
        <v>1076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4479</v>
      </c>
      <c r="C66" s="160"/>
      <c r="D66" s="160"/>
      <c r="E66" s="160">
        <f>'将来負担比率（分子）の構造'!J$41</f>
        <v>4570</v>
      </c>
      <c r="F66" s="160"/>
      <c r="G66" s="160"/>
      <c r="H66" s="160">
        <f>'将来負担比率（分子）の構造'!K$41</f>
        <v>4592</v>
      </c>
      <c r="I66" s="160"/>
      <c r="J66" s="160"/>
      <c r="K66" s="160">
        <f>'将来負担比率（分子）の構造'!L$41</f>
        <v>4548</v>
      </c>
      <c r="L66" s="160"/>
      <c r="M66" s="160"/>
      <c r="N66" s="160">
        <f>'将来負担比率（分子）の構造'!M$41</f>
        <v>4514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807</v>
      </c>
      <c r="C72" s="164">
        <f>基金残高に係る経年分析!G55</f>
        <v>750</v>
      </c>
      <c r="D72" s="164">
        <f>基金残高に係る経年分析!H55</f>
        <v>666</v>
      </c>
    </row>
    <row r="73" spans="1:16">
      <c r="A73" s="163" t="s">
        <v>72</v>
      </c>
      <c r="B73" s="164">
        <f>基金残高に係る経年分析!F56</f>
        <v>1463</v>
      </c>
      <c r="C73" s="164">
        <f>基金残高に係る経年分析!G56</f>
        <v>1465</v>
      </c>
      <c r="D73" s="164">
        <f>基金残高に係る経年分析!H56</f>
        <v>1465</v>
      </c>
    </row>
    <row r="74" spans="1:16">
      <c r="A74" s="163" t="s">
        <v>73</v>
      </c>
      <c r="B74" s="164">
        <f>基金残高に係る経年分析!F57</f>
        <v>3188</v>
      </c>
      <c r="C74" s="164">
        <f>基金残高に係る経年分析!G57</f>
        <v>3247</v>
      </c>
      <c r="D74" s="164">
        <f>基金残高に係る経年分析!H57</f>
        <v>3191</v>
      </c>
    </row>
  </sheetData>
  <sheetProtection algorithmName="SHA-512" hashValue="TX4Es2SngwD71MX2ZRVxk+5Azd8JlYz8mti/PAxaDAk3X7CPUODFTjj3khopKfkwparXWJajJJjmxb1bsmXQyg==" saltValue="NZ5BQxJKAAVmomerbQwK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360954</v>
      </c>
      <c r="S5" s="707"/>
      <c r="T5" s="707"/>
      <c r="U5" s="707"/>
      <c r="V5" s="707"/>
      <c r="W5" s="707"/>
      <c r="X5" s="707"/>
      <c r="Y5" s="753"/>
      <c r="Z5" s="771">
        <v>7.2</v>
      </c>
      <c r="AA5" s="771"/>
      <c r="AB5" s="771"/>
      <c r="AC5" s="771"/>
      <c r="AD5" s="772">
        <v>360954</v>
      </c>
      <c r="AE5" s="772"/>
      <c r="AF5" s="772"/>
      <c r="AG5" s="772"/>
      <c r="AH5" s="772"/>
      <c r="AI5" s="772"/>
      <c r="AJ5" s="772"/>
      <c r="AK5" s="772"/>
      <c r="AL5" s="754">
        <v>14</v>
      </c>
      <c r="AM5" s="723"/>
      <c r="AN5" s="723"/>
      <c r="AO5" s="755"/>
      <c r="AP5" s="740" t="s">
        <v>224</v>
      </c>
      <c r="AQ5" s="741"/>
      <c r="AR5" s="741"/>
      <c r="AS5" s="741"/>
      <c r="AT5" s="741"/>
      <c r="AU5" s="741"/>
      <c r="AV5" s="741"/>
      <c r="AW5" s="741"/>
      <c r="AX5" s="741"/>
      <c r="AY5" s="741"/>
      <c r="AZ5" s="741"/>
      <c r="BA5" s="741"/>
      <c r="BB5" s="741"/>
      <c r="BC5" s="741"/>
      <c r="BD5" s="741"/>
      <c r="BE5" s="741"/>
      <c r="BF5" s="742"/>
      <c r="BG5" s="654">
        <v>360954</v>
      </c>
      <c r="BH5" s="655"/>
      <c r="BI5" s="655"/>
      <c r="BJ5" s="655"/>
      <c r="BK5" s="655"/>
      <c r="BL5" s="655"/>
      <c r="BM5" s="655"/>
      <c r="BN5" s="656"/>
      <c r="BO5" s="703">
        <v>100</v>
      </c>
      <c r="BP5" s="703"/>
      <c r="BQ5" s="703"/>
      <c r="BR5" s="703"/>
      <c r="BS5" s="704">
        <v>5792</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51" t="s">
        <v>228</v>
      </c>
      <c r="C6" s="652"/>
      <c r="D6" s="652"/>
      <c r="E6" s="652"/>
      <c r="F6" s="652"/>
      <c r="G6" s="652"/>
      <c r="H6" s="652"/>
      <c r="I6" s="652"/>
      <c r="J6" s="652"/>
      <c r="K6" s="652"/>
      <c r="L6" s="652"/>
      <c r="M6" s="652"/>
      <c r="N6" s="652"/>
      <c r="O6" s="652"/>
      <c r="P6" s="652"/>
      <c r="Q6" s="653"/>
      <c r="R6" s="654">
        <v>73649</v>
      </c>
      <c r="S6" s="655"/>
      <c r="T6" s="655"/>
      <c r="U6" s="655"/>
      <c r="V6" s="655"/>
      <c r="W6" s="655"/>
      <c r="X6" s="655"/>
      <c r="Y6" s="656"/>
      <c r="Z6" s="703">
        <v>1.5</v>
      </c>
      <c r="AA6" s="703"/>
      <c r="AB6" s="703"/>
      <c r="AC6" s="703"/>
      <c r="AD6" s="704">
        <v>73649</v>
      </c>
      <c r="AE6" s="704"/>
      <c r="AF6" s="704"/>
      <c r="AG6" s="704"/>
      <c r="AH6" s="704"/>
      <c r="AI6" s="704"/>
      <c r="AJ6" s="704"/>
      <c r="AK6" s="704"/>
      <c r="AL6" s="657">
        <v>2.9</v>
      </c>
      <c r="AM6" s="658"/>
      <c r="AN6" s="658"/>
      <c r="AO6" s="705"/>
      <c r="AP6" s="651" t="s">
        <v>229</v>
      </c>
      <c r="AQ6" s="652"/>
      <c r="AR6" s="652"/>
      <c r="AS6" s="652"/>
      <c r="AT6" s="652"/>
      <c r="AU6" s="652"/>
      <c r="AV6" s="652"/>
      <c r="AW6" s="652"/>
      <c r="AX6" s="652"/>
      <c r="AY6" s="652"/>
      <c r="AZ6" s="652"/>
      <c r="BA6" s="652"/>
      <c r="BB6" s="652"/>
      <c r="BC6" s="652"/>
      <c r="BD6" s="652"/>
      <c r="BE6" s="652"/>
      <c r="BF6" s="653"/>
      <c r="BG6" s="654">
        <v>360954</v>
      </c>
      <c r="BH6" s="655"/>
      <c r="BI6" s="655"/>
      <c r="BJ6" s="655"/>
      <c r="BK6" s="655"/>
      <c r="BL6" s="655"/>
      <c r="BM6" s="655"/>
      <c r="BN6" s="656"/>
      <c r="BO6" s="703">
        <v>100</v>
      </c>
      <c r="BP6" s="703"/>
      <c r="BQ6" s="703"/>
      <c r="BR6" s="703"/>
      <c r="BS6" s="704">
        <v>5792</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54">
        <v>54007</v>
      </c>
      <c r="CS6" s="655"/>
      <c r="CT6" s="655"/>
      <c r="CU6" s="655"/>
      <c r="CV6" s="655"/>
      <c r="CW6" s="655"/>
      <c r="CX6" s="655"/>
      <c r="CY6" s="656"/>
      <c r="CZ6" s="754">
        <v>1.1000000000000001</v>
      </c>
      <c r="DA6" s="723"/>
      <c r="DB6" s="723"/>
      <c r="DC6" s="757"/>
      <c r="DD6" s="660" t="s">
        <v>231</v>
      </c>
      <c r="DE6" s="655"/>
      <c r="DF6" s="655"/>
      <c r="DG6" s="655"/>
      <c r="DH6" s="655"/>
      <c r="DI6" s="655"/>
      <c r="DJ6" s="655"/>
      <c r="DK6" s="655"/>
      <c r="DL6" s="655"/>
      <c r="DM6" s="655"/>
      <c r="DN6" s="655"/>
      <c r="DO6" s="655"/>
      <c r="DP6" s="656"/>
      <c r="DQ6" s="660">
        <v>54007</v>
      </c>
      <c r="DR6" s="655"/>
      <c r="DS6" s="655"/>
      <c r="DT6" s="655"/>
      <c r="DU6" s="655"/>
      <c r="DV6" s="655"/>
      <c r="DW6" s="655"/>
      <c r="DX6" s="655"/>
      <c r="DY6" s="655"/>
      <c r="DZ6" s="655"/>
      <c r="EA6" s="655"/>
      <c r="EB6" s="655"/>
      <c r="EC6" s="684"/>
    </row>
    <row r="7" spans="2:143" ht="11.25" customHeight="1">
      <c r="B7" s="651" t="s">
        <v>232</v>
      </c>
      <c r="C7" s="652"/>
      <c r="D7" s="652"/>
      <c r="E7" s="652"/>
      <c r="F7" s="652"/>
      <c r="G7" s="652"/>
      <c r="H7" s="652"/>
      <c r="I7" s="652"/>
      <c r="J7" s="652"/>
      <c r="K7" s="652"/>
      <c r="L7" s="652"/>
      <c r="M7" s="652"/>
      <c r="N7" s="652"/>
      <c r="O7" s="652"/>
      <c r="P7" s="652"/>
      <c r="Q7" s="653"/>
      <c r="R7" s="654">
        <v>510</v>
      </c>
      <c r="S7" s="655"/>
      <c r="T7" s="655"/>
      <c r="U7" s="655"/>
      <c r="V7" s="655"/>
      <c r="W7" s="655"/>
      <c r="X7" s="655"/>
      <c r="Y7" s="656"/>
      <c r="Z7" s="703">
        <v>0</v>
      </c>
      <c r="AA7" s="703"/>
      <c r="AB7" s="703"/>
      <c r="AC7" s="703"/>
      <c r="AD7" s="704">
        <v>510</v>
      </c>
      <c r="AE7" s="704"/>
      <c r="AF7" s="704"/>
      <c r="AG7" s="704"/>
      <c r="AH7" s="704"/>
      <c r="AI7" s="704"/>
      <c r="AJ7" s="704"/>
      <c r="AK7" s="704"/>
      <c r="AL7" s="657">
        <v>0</v>
      </c>
      <c r="AM7" s="658"/>
      <c r="AN7" s="658"/>
      <c r="AO7" s="705"/>
      <c r="AP7" s="651" t="s">
        <v>233</v>
      </c>
      <c r="AQ7" s="652"/>
      <c r="AR7" s="652"/>
      <c r="AS7" s="652"/>
      <c r="AT7" s="652"/>
      <c r="AU7" s="652"/>
      <c r="AV7" s="652"/>
      <c r="AW7" s="652"/>
      <c r="AX7" s="652"/>
      <c r="AY7" s="652"/>
      <c r="AZ7" s="652"/>
      <c r="BA7" s="652"/>
      <c r="BB7" s="652"/>
      <c r="BC7" s="652"/>
      <c r="BD7" s="652"/>
      <c r="BE7" s="652"/>
      <c r="BF7" s="653"/>
      <c r="BG7" s="654">
        <v>149260</v>
      </c>
      <c r="BH7" s="655"/>
      <c r="BI7" s="655"/>
      <c r="BJ7" s="655"/>
      <c r="BK7" s="655"/>
      <c r="BL7" s="655"/>
      <c r="BM7" s="655"/>
      <c r="BN7" s="656"/>
      <c r="BO7" s="703">
        <v>41.4</v>
      </c>
      <c r="BP7" s="703"/>
      <c r="BQ7" s="703"/>
      <c r="BR7" s="703"/>
      <c r="BS7" s="704">
        <v>5792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54">
        <v>892458</v>
      </c>
      <c r="CS7" s="655"/>
      <c r="CT7" s="655"/>
      <c r="CU7" s="655"/>
      <c r="CV7" s="655"/>
      <c r="CW7" s="655"/>
      <c r="CX7" s="655"/>
      <c r="CY7" s="656"/>
      <c r="CZ7" s="703">
        <v>18.8</v>
      </c>
      <c r="DA7" s="703"/>
      <c r="DB7" s="703"/>
      <c r="DC7" s="703"/>
      <c r="DD7" s="660">
        <v>111583</v>
      </c>
      <c r="DE7" s="655"/>
      <c r="DF7" s="655"/>
      <c r="DG7" s="655"/>
      <c r="DH7" s="655"/>
      <c r="DI7" s="655"/>
      <c r="DJ7" s="655"/>
      <c r="DK7" s="655"/>
      <c r="DL7" s="655"/>
      <c r="DM7" s="655"/>
      <c r="DN7" s="655"/>
      <c r="DO7" s="655"/>
      <c r="DP7" s="656"/>
      <c r="DQ7" s="660">
        <v>566300</v>
      </c>
      <c r="DR7" s="655"/>
      <c r="DS7" s="655"/>
      <c r="DT7" s="655"/>
      <c r="DU7" s="655"/>
      <c r="DV7" s="655"/>
      <c r="DW7" s="655"/>
      <c r="DX7" s="655"/>
      <c r="DY7" s="655"/>
      <c r="DZ7" s="655"/>
      <c r="EA7" s="655"/>
      <c r="EB7" s="655"/>
      <c r="EC7" s="684"/>
    </row>
    <row r="8" spans="2:143" ht="11.25" customHeight="1">
      <c r="B8" s="651" t="s">
        <v>235</v>
      </c>
      <c r="C8" s="652"/>
      <c r="D8" s="652"/>
      <c r="E8" s="652"/>
      <c r="F8" s="652"/>
      <c r="G8" s="652"/>
      <c r="H8" s="652"/>
      <c r="I8" s="652"/>
      <c r="J8" s="652"/>
      <c r="K8" s="652"/>
      <c r="L8" s="652"/>
      <c r="M8" s="652"/>
      <c r="N8" s="652"/>
      <c r="O8" s="652"/>
      <c r="P8" s="652"/>
      <c r="Q8" s="653"/>
      <c r="R8" s="654">
        <v>728</v>
      </c>
      <c r="S8" s="655"/>
      <c r="T8" s="655"/>
      <c r="U8" s="655"/>
      <c r="V8" s="655"/>
      <c r="W8" s="655"/>
      <c r="X8" s="655"/>
      <c r="Y8" s="656"/>
      <c r="Z8" s="703">
        <v>0</v>
      </c>
      <c r="AA8" s="703"/>
      <c r="AB8" s="703"/>
      <c r="AC8" s="703"/>
      <c r="AD8" s="704">
        <v>728</v>
      </c>
      <c r="AE8" s="704"/>
      <c r="AF8" s="704"/>
      <c r="AG8" s="704"/>
      <c r="AH8" s="704"/>
      <c r="AI8" s="704"/>
      <c r="AJ8" s="704"/>
      <c r="AK8" s="704"/>
      <c r="AL8" s="657">
        <v>0</v>
      </c>
      <c r="AM8" s="658"/>
      <c r="AN8" s="658"/>
      <c r="AO8" s="705"/>
      <c r="AP8" s="651" t="s">
        <v>236</v>
      </c>
      <c r="AQ8" s="652"/>
      <c r="AR8" s="652"/>
      <c r="AS8" s="652"/>
      <c r="AT8" s="652"/>
      <c r="AU8" s="652"/>
      <c r="AV8" s="652"/>
      <c r="AW8" s="652"/>
      <c r="AX8" s="652"/>
      <c r="AY8" s="652"/>
      <c r="AZ8" s="652"/>
      <c r="BA8" s="652"/>
      <c r="BB8" s="652"/>
      <c r="BC8" s="652"/>
      <c r="BD8" s="652"/>
      <c r="BE8" s="652"/>
      <c r="BF8" s="653"/>
      <c r="BG8" s="654">
        <v>4011</v>
      </c>
      <c r="BH8" s="655"/>
      <c r="BI8" s="655"/>
      <c r="BJ8" s="655"/>
      <c r="BK8" s="655"/>
      <c r="BL8" s="655"/>
      <c r="BM8" s="655"/>
      <c r="BN8" s="656"/>
      <c r="BO8" s="703">
        <v>1.1000000000000001</v>
      </c>
      <c r="BP8" s="703"/>
      <c r="BQ8" s="703"/>
      <c r="BR8" s="703"/>
      <c r="BS8" s="660" t="s">
        <v>122</v>
      </c>
      <c r="BT8" s="655"/>
      <c r="BU8" s="655"/>
      <c r="BV8" s="655"/>
      <c r="BW8" s="655"/>
      <c r="BX8" s="655"/>
      <c r="BY8" s="655"/>
      <c r="BZ8" s="655"/>
      <c r="CA8" s="655"/>
      <c r="CB8" s="684"/>
      <c r="CD8" s="685" t="s">
        <v>237</v>
      </c>
      <c r="CE8" s="682"/>
      <c r="CF8" s="682"/>
      <c r="CG8" s="682"/>
      <c r="CH8" s="682"/>
      <c r="CI8" s="682"/>
      <c r="CJ8" s="682"/>
      <c r="CK8" s="682"/>
      <c r="CL8" s="682"/>
      <c r="CM8" s="682"/>
      <c r="CN8" s="682"/>
      <c r="CO8" s="682"/>
      <c r="CP8" s="682"/>
      <c r="CQ8" s="683"/>
      <c r="CR8" s="654">
        <v>809688</v>
      </c>
      <c r="CS8" s="655"/>
      <c r="CT8" s="655"/>
      <c r="CU8" s="655"/>
      <c r="CV8" s="655"/>
      <c r="CW8" s="655"/>
      <c r="CX8" s="655"/>
      <c r="CY8" s="656"/>
      <c r="CZ8" s="703">
        <v>17</v>
      </c>
      <c r="DA8" s="703"/>
      <c r="DB8" s="703"/>
      <c r="DC8" s="703"/>
      <c r="DD8" s="660">
        <v>188093</v>
      </c>
      <c r="DE8" s="655"/>
      <c r="DF8" s="655"/>
      <c r="DG8" s="655"/>
      <c r="DH8" s="655"/>
      <c r="DI8" s="655"/>
      <c r="DJ8" s="655"/>
      <c r="DK8" s="655"/>
      <c r="DL8" s="655"/>
      <c r="DM8" s="655"/>
      <c r="DN8" s="655"/>
      <c r="DO8" s="655"/>
      <c r="DP8" s="656"/>
      <c r="DQ8" s="660">
        <v>332592</v>
      </c>
      <c r="DR8" s="655"/>
      <c r="DS8" s="655"/>
      <c r="DT8" s="655"/>
      <c r="DU8" s="655"/>
      <c r="DV8" s="655"/>
      <c r="DW8" s="655"/>
      <c r="DX8" s="655"/>
      <c r="DY8" s="655"/>
      <c r="DZ8" s="655"/>
      <c r="EA8" s="655"/>
      <c r="EB8" s="655"/>
      <c r="EC8" s="684"/>
    </row>
    <row r="9" spans="2:143" ht="11.25" customHeight="1">
      <c r="B9" s="651" t="s">
        <v>238</v>
      </c>
      <c r="C9" s="652"/>
      <c r="D9" s="652"/>
      <c r="E9" s="652"/>
      <c r="F9" s="652"/>
      <c r="G9" s="652"/>
      <c r="H9" s="652"/>
      <c r="I9" s="652"/>
      <c r="J9" s="652"/>
      <c r="K9" s="652"/>
      <c r="L9" s="652"/>
      <c r="M9" s="652"/>
      <c r="N9" s="652"/>
      <c r="O9" s="652"/>
      <c r="P9" s="652"/>
      <c r="Q9" s="653"/>
      <c r="R9" s="654">
        <v>739</v>
      </c>
      <c r="S9" s="655"/>
      <c r="T9" s="655"/>
      <c r="U9" s="655"/>
      <c r="V9" s="655"/>
      <c r="W9" s="655"/>
      <c r="X9" s="655"/>
      <c r="Y9" s="656"/>
      <c r="Z9" s="703">
        <v>0</v>
      </c>
      <c r="AA9" s="703"/>
      <c r="AB9" s="703"/>
      <c r="AC9" s="703"/>
      <c r="AD9" s="704">
        <v>739</v>
      </c>
      <c r="AE9" s="704"/>
      <c r="AF9" s="704"/>
      <c r="AG9" s="704"/>
      <c r="AH9" s="704"/>
      <c r="AI9" s="704"/>
      <c r="AJ9" s="704"/>
      <c r="AK9" s="704"/>
      <c r="AL9" s="657">
        <v>0</v>
      </c>
      <c r="AM9" s="658"/>
      <c r="AN9" s="658"/>
      <c r="AO9" s="705"/>
      <c r="AP9" s="651" t="s">
        <v>239</v>
      </c>
      <c r="AQ9" s="652"/>
      <c r="AR9" s="652"/>
      <c r="AS9" s="652"/>
      <c r="AT9" s="652"/>
      <c r="AU9" s="652"/>
      <c r="AV9" s="652"/>
      <c r="AW9" s="652"/>
      <c r="AX9" s="652"/>
      <c r="AY9" s="652"/>
      <c r="AZ9" s="652"/>
      <c r="BA9" s="652"/>
      <c r="BB9" s="652"/>
      <c r="BC9" s="652"/>
      <c r="BD9" s="652"/>
      <c r="BE9" s="652"/>
      <c r="BF9" s="653"/>
      <c r="BG9" s="654">
        <v>114479</v>
      </c>
      <c r="BH9" s="655"/>
      <c r="BI9" s="655"/>
      <c r="BJ9" s="655"/>
      <c r="BK9" s="655"/>
      <c r="BL9" s="655"/>
      <c r="BM9" s="655"/>
      <c r="BN9" s="656"/>
      <c r="BO9" s="703">
        <v>31.7</v>
      </c>
      <c r="BP9" s="703"/>
      <c r="BQ9" s="703"/>
      <c r="BR9" s="703"/>
      <c r="BS9" s="660" t="s">
        <v>231</v>
      </c>
      <c r="BT9" s="655"/>
      <c r="BU9" s="655"/>
      <c r="BV9" s="655"/>
      <c r="BW9" s="655"/>
      <c r="BX9" s="655"/>
      <c r="BY9" s="655"/>
      <c r="BZ9" s="655"/>
      <c r="CA9" s="655"/>
      <c r="CB9" s="684"/>
      <c r="CD9" s="685" t="s">
        <v>240</v>
      </c>
      <c r="CE9" s="682"/>
      <c r="CF9" s="682"/>
      <c r="CG9" s="682"/>
      <c r="CH9" s="682"/>
      <c r="CI9" s="682"/>
      <c r="CJ9" s="682"/>
      <c r="CK9" s="682"/>
      <c r="CL9" s="682"/>
      <c r="CM9" s="682"/>
      <c r="CN9" s="682"/>
      <c r="CO9" s="682"/>
      <c r="CP9" s="682"/>
      <c r="CQ9" s="683"/>
      <c r="CR9" s="654">
        <v>420967</v>
      </c>
      <c r="CS9" s="655"/>
      <c r="CT9" s="655"/>
      <c r="CU9" s="655"/>
      <c r="CV9" s="655"/>
      <c r="CW9" s="655"/>
      <c r="CX9" s="655"/>
      <c r="CY9" s="656"/>
      <c r="CZ9" s="703">
        <v>8.9</v>
      </c>
      <c r="DA9" s="703"/>
      <c r="DB9" s="703"/>
      <c r="DC9" s="703"/>
      <c r="DD9" s="660">
        <v>1228</v>
      </c>
      <c r="DE9" s="655"/>
      <c r="DF9" s="655"/>
      <c r="DG9" s="655"/>
      <c r="DH9" s="655"/>
      <c r="DI9" s="655"/>
      <c r="DJ9" s="655"/>
      <c r="DK9" s="655"/>
      <c r="DL9" s="655"/>
      <c r="DM9" s="655"/>
      <c r="DN9" s="655"/>
      <c r="DO9" s="655"/>
      <c r="DP9" s="656"/>
      <c r="DQ9" s="660">
        <v>390650</v>
      </c>
      <c r="DR9" s="655"/>
      <c r="DS9" s="655"/>
      <c r="DT9" s="655"/>
      <c r="DU9" s="655"/>
      <c r="DV9" s="655"/>
      <c r="DW9" s="655"/>
      <c r="DX9" s="655"/>
      <c r="DY9" s="655"/>
      <c r="DZ9" s="655"/>
      <c r="EA9" s="655"/>
      <c r="EB9" s="655"/>
      <c r="EC9" s="684"/>
    </row>
    <row r="10" spans="2:143" ht="11.25" customHeight="1">
      <c r="B10" s="651" t="s">
        <v>241</v>
      </c>
      <c r="C10" s="652"/>
      <c r="D10" s="652"/>
      <c r="E10" s="652"/>
      <c r="F10" s="652"/>
      <c r="G10" s="652"/>
      <c r="H10" s="652"/>
      <c r="I10" s="652"/>
      <c r="J10" s="652"/>
      <c r="K10" s="652"/>
      <c r="L10" s="652"/>
      <c r="M10" s="652"/>
      <c r="N10" s="652"/>
      <c r="O10" s="652"/>
      <c r="P10" s="652"/>
      <c r="Q10" s="653"/>
      <c r="R10" s="654" t="s">
        <v>231</v>
      </c>
      <c r="S10" s="655"/>
      <c r="T10" s="655"/>
      <c r="U10" s="655"/>
      <c r="V10" s="655"/>
      <c r="W10" s="655"/>
      <c r="X10" s="655"/>
      <c r="Y10" s="656"/>
      <c r="Z10" s="703" t="s">
        <v>231</v>
      </c>
      <c r="AA10" s="703"/>
      <c r="AB10" s="703"/>
      <c r="AC10" s="703"/>
      <c r="AD10" s="704" t="s">
        <v>122</v>
      </c>
      <c r="AE10" s="704"/>
      <c r="AF10" s="704"/>
      <c r="AG10" s="704"/>
      <c r="AH10" s="704"/>
      <c r="AI10" s="704"/>
      <c r="AJ10" s="704"/>
      <c r="AK10" s="704"/>
      <c r="AL10" s="657" t="s">
        <v>122</v>
      </c>
      <c r="AM10" s="658"/>
      <c r="AN10" s="658"/>
      <c r="AO10" s="705"/>
      <c r="AP10" s="651" t="s">
        <v>242</v>
      </c>
      <c r="AQ10" s="652"/>
      <c r="AR10" s="652"/>
      <c r="AS10" s="652"/>
      <c r="AT10" s="652"/>
      <c r="AU10" s="652"/>
      <c r="AV10" s="652"/>
      <c r="AW10" s="652"/>
      <c r="AX10" s="652"/>
      <c r="AY10" s="652"/>
      <c r="AZ10" s="652"/>
      <c r="BA10" s="652"/>
      <c r="BB10" s="652"/>
      <c r="BC10" s="652"/>
      <c r="BD10" s="652"/>
      <c r="BE10" s="652"/>
      <c r="BF10" s="653"/>
      <c r="BG10" s="654">
        <v>9749</v>
      </c>
      <c r="BH10" s="655"/>
      <c r="BI10" s="655"/>
      <c r="BJ10" s="655"/>
      <c r="BK10" s="655"/>
      <c r="BL10" s="655"/>
      <c r="BM10" s="655"/>
      <c r="BN10" s="656"/>
      <c r="BO10" s="703">
        <v>2.7</v>
      </c>
      <c r="BP10" s="703"/>
      <c r="BQ10" s="703"/>
      <c r="BR10" s="703"/>
      <c r="BS10" s="660">
        <v>1624</v>
      </c>
      <c r="BT10" s="655"/>
      <c r="BU10" s="655"/>
      <c r="BV10" s="655"/>
      <c r="BW10" s="655"/>
      <c r="BX10" s="655"/>
      <c r="BY10" s="655"/>
      <c r="BZ10" s="655"/>
      <c r="CA10" s="655"/>
      <c r="CB10" s="684"/>
      <c r="CD10" s="685" t="s">
        <v>243</v>
      </c>
      <c r="CE10" s="682"/>
      <c r="CF10" s="682"/>
      <c r="CG10" s="682"/>
      <c r="CH10" s="682"/>
      <c r="CI10" s="682"/>
      <c r="CJ10" s="682"/>
      <c r="CK10" s="682"/>
      <c r="CL10" s="682"/>
      <c r="CM10" s="682"/>
      <c r="CN10" s="682"/>
      <c r="CO10" s="682"/>
      <c r="CP10" s="682"/>
      <c r="CQ10" s="683"/>
      <c r="CR10" s="654">
        <v>26943</v>
      </c>
      <c r="CS10" s="655"/>
      <c r="CT10" s="655"/>
      <c r="CU10" s="655"/>
      <c r="CV10" s="655"/>
      <c r="CW10" s="655"/>
      <c r="CX10" s="655"/>
      <c r="CY10" s="656"/>
      <c r="CZ10" s="703">
        <v>0.6</v>
      </c>
      <c r="DA10" s="703"/>
      <c r="DB10" s="703"/>
      <c r="DC10" s="703"/>
      <c r="DD10" s="660" t="s">
        <v>122</v>
      </c>
      <c r="DE10" s="655"/>
      <c r="DF10" s="655"/>
      <c r="DG10" s="655"/>
      <c r="DH10" s="655"/>
      <c r="DI10" s="655"/>
      <c r="DJ10" s="655"/>
      <c r="DK10" s="655"/>
      <c r="DL10" s="655"/>
      <c r="DM10" s="655"/>
      <c r="DN10" s="655"/>
      <c r="DO10" s="655"/>
      <c r="DP10" s="656"/>
      <c r="DQ10" s="660">
        <v>11243</v>
      </c>
      <c r="DR10" s="655"/>
      <c r="DS10" s="655"/>
      <c r="DT10" s="655"/>
      <c r="DU10" s="655"/>
      <c r="DV10" s="655"/>
      <c r="DW10" s="655"/>
      <c r="DX10" s="655"/>
      <c r="DY10" s="655"/>
      <c r="DZ10" s="655"/>
      <c r="EA10" s="655"/>
      <c r="EB10" s="655"/>
      <c r="EC10" s="684"/>
    </row>
    <row r="11" spans="2:143" ht="11.25" customHeight="1">
      <c r="B11" s="651" t="s">
        <v>244</v>
      </c>
      <c r="C11" s="652"/>
      <c r="D11" s="652"/>
      <c r="E11" s="652"/>
      <c r="F11" s="652"/>
      <c r="G11" s="652"/>
      <c r="H11" s="652"/>
      <c r="I11" s="652"/>
      <c r="J11" s="652"/>
      <c r="K11" s="652"/>
      <c r="L11" s="652"/>
      <c r="M11" s="652"/>
      <c r="N11" s="652"/>
      <c r="O11" s="652"/>
      <c r="P11" s="652"/>
      <c r="Q11" s="653"/>
      <c r="R11" s="654" t="s">
        <v>231</v>
      </c>
      <c r="S11" s="655"/>
      <c r="T11" s="655"/>
      <c r="U11" s="655"/>
      <c r="V11" s="655"/>
      <c r="W11" s="655"/>
      <c r="X11" s="655"/>
      <c r="Y11" s="656"/>
      <c r="Z11" s="703" t="s">
        <v>231</v>
      </c>
      <c r="AA11" s="703"/>
      <c r="AB11" s="703"/>
      <c r="AC11" s="703"/>
      <c r="AD11" s="704" t="s">
        <v>231</v>
      </c>
      <c r="AE11" s="704"/>
      <c r="AF11" s="704"/>
      <c r="AG11" s="704"/>
      <c r="AH11" s="704"/>
      <c r="AI11" s="704"/>
      <c r="AJ11" s="704"/>
      <c r="AK11" s="704"/>
      <c r="AL11" s="657" t="s">
        <v>122</v>
      </c>
      <c r="AM11" s="658"/>
      <c r="AN11" s="658"/>
      <c r="AO11" s="705"/>
      <c r="AP11" s="651" t="s">
        <v>245</v>
      </c>
      <c r="AQ11" s="652"/>
      <c r="AR11" s="652"/>
      <c r="AS11" s="652"/>
      <c r="AT11" s="652"/>
      <c r="AU11" s="652"/>
      <c r="AV11" s="652"/>
      <c r="AW11" s="652"/>
      <c r="AX11" s="652"/>
      <c r="AY11" s="652"/>
      <c r="AZ11" s="652"/>
      <c r="BA11" s="652"/>
      <c r="BB11" s="652"/>
      <c r="BC11" s="652"/>
      <c r="BD11" s="652"/>
      <c r="BE11" s="652"/>
      <c r="BF11" s="653"/>
      <c r="BG11" s="654">
        <v>21021</v>
      </c>
      <c r="BH11" s="655"/>
      <c r="BI11" s="655"/>
      <c r="BJ11" s="655"/>
      <c r="BK11" s="655"/>
      <c r="BL11" s="655"/>
      <c r="BM11" s="655"/>
      <c r="BN11" s="656"/>
      <c r="BO11" s="703">
        <v>5.8</v>
      </c>
      <c r="BP11" s="703"/>
      <c r="BQ11" s="703"/>
      <c r="BR11" s="703"/>
      <c r="BS11" s="660">
        <v>4168</v>
      </c>
      <c r="BT11" s="655"/>
      <c r="BU11" s="655"/>
      <c r="BV11" s="655"/>
      <c r="BW11" s="655"/>
      <c r="BX11" s="655"/>
      <c r="BY11" s="655"/>
      <c r="BZ11" s="655"/>
      <c r="CA11" s="655"/>
      <c r="CB11" s="684"/>
      <c r="CD11" s="685" t="s">
        <v>246</v>
      </c>
      <c r="CE11" s="682"/>
      <c r="CF11" s="682"/>
      <c r="CG11" s="682"/>
      <c r="CH11" s="682"/>
      <c r="CI11" s="682"/>
      <c r="CJ11" s="682"/>
      <c r="CK11" s="682"/>
      <c r="CL11" s="682"/>
      <c r="CM11" s="682"/>
      <c r="CN11" s="682"/>
      <c r="CO11" s="682"/>
      <c r="CP11" s="682"/>
      <c r="CQ11" s="683"/>
      <c r="CR11" s="654">
        <v>762482</v>
      </c>
      <c r="CS11" s="655"/>
      <c r="CT11" s="655"/>
      <c r="CU11" s="655"/>
      <c r="CV11" s="655"/>
      <c r="CW11" s="655"/>
      <c r="CX11" s="655"/>
      <c r="CY11" s="656"/>
      <c r="CZ11" s="703">
        <v>16</v>
      </c>
      <c r="DA11" s="703"/>
      <c r="DB11" s="703"/>
      <c r="DC11" s="703"/>
      <c r="DD11" s="660">
        <v>244256</v>
      </c>
      <c r="DE11" s="655"/>
      <c r="DF11" s="655"/>
      <c r="DG11" s="655"/>
      <c r="DH11" s="655"/>
      <c r="DI11" s="655"/>
      <c r="DJ11" s="655"/>
      <c r="DK11" s="655"/>
      <c r="DL11" s="655"/>
      <c r="DM11" s="655"/>
      <c r="DN11" s="655"/>
      <c r="DO11" s="655"/>
      <c r="DP11" s="656"/>
      <c r="DQ11" s="660">
        <v>179526</v>
      </c>
      <c r="DR11" s="655"/>
      <c r="DS11" s="655"/>
      <c r="DT11" s="655"/>
      <c r="DU11" s="655"/>
      <c r="DV11" s="655"/>
      <c r="DW11" s="655"/>
      <c r="DX11" s="655"/>
      <c r="DY11" s="655"/>
      <c r="DZ11" s="655"/>
      <c r="EA11" s="655"/>
      <c r="EB11" s="655"/>
      <c r="EC11" s="684"/>
    </row>
    <row r="12" spans="2:143" ht="11.25" customHeight="1">
      <c r="B12" s="651" t="s">
        <v>247</v>
      </c>
      <c r="C12" s="652"/>
      <c r="D12" s="652"/>
      <c r="E12" s="652"/>
      <c r="F12" s="652"/>
      <c r="G12" s="652"/>
      <c r="H12" s="652"/>
      <c r="I12" s="652"/>
      <c r="J12" s="652"/>
      <c r="K12" s="652"/>
      <c r="L12" s="652"/>
      <c r="M12" s="652"/>
      <c r="N12" s="652"/>
      <c r="O12" s="652"/>
      <c r="P12" s="652"/>
      <c r="Q12" s="653"/>
      <c r="R12" s="654">
        <v>50191</v>
      </c>
      <c r="S12" s="655"/>
      <c r="T12" s="655"/>
      <c r="U12" s="655"/>
      <c r="V12" s="655"/>
      <c r="W12" s="655"/>
      <c r="X12" s="655"/>
      <c r="Y12" s="656"/>
      <c r="Z12" s="703">
        <v>1</v>
      </c>
      <c r="AA12" s="703"/>
      <c r="AB12" s="703"/>
      <c r="AC12" s="703"/>
      <c r="AD12" s="704">
        <v>50191</v>
      </c>
      <c r="AE12" s="704"/>
      <c r="AF12" s="704"/>
      <c r="AG12" s="704"/>
      <c r="AH12" s="704"/>
      <c r="AI12" s="704"/>
      <c r="AJ12" s="704"/>
      <c r="AK12" s="704"/>
      <c r="AL12" s="657">
        <v>1.9</v>
      </c>
      <c r="AM12" s="658"/>
      <c r="AN12" s="658"/>
      <c r="AO12" s="705"/>
      <c r="AP12" s="651" t="s">
        <v>248</v>
      </c>
      <c r="AQ12" s="652"/>
      <c r="AR12" s="652"/>
      <c r="AS12" s="652"/>
      <c r="AT12" s="652"/>
      <c r="AU12" s="652"/>
      <c r="AV12" s="652"/>
      <c r="AW12" s="652"/>
      <c r="AX12" s="652"/>
      <c r="AY12" s="652"/>
      <c r="AZ12" s="652"/>
      <c r="BA12" s="652"/>
      <c r="BB12" s="652"/>
      <c r="BC12" s="652"/>
      <c r="BD12" s="652"/>
      <c r="BE12" s="652"/>
      <c r="BF12" s="653"/>
      <c r="BG12" s="654">
        <v>183734</v>
      </c>
      <c r="BH12" s="655"/>
      <c r="BI12" s="655"/>
      <c r="BJ12" s="655"/>
      <c r="BK12" s="655"/>
      <c r="BL12" s="655"/>
      <c r="BM12" s="655"/>
      <c r="BN12" s="656"/>
      <c r="BO12" s="703">
        <v>50.9</v>
      </c>
      <c r="BP12" s="703"/>
      <c r="BQ12" s="703"/>
      <c r="BR12" s="703"/>
      <c r="BS12" s="660" t="s">
        <v>231</v>
      </c>
      <c r="BT12" s="655"/>
      <c r="BU12" s="655"/>
      <c r="BV12" s="655"/>
      <c r="BW12" s="655"/>
      <c r="BX12" s="655"/>
      <c r="BY12" s="655"/>
      <c r="BZ12" s="655"/>
      <c r="CA12" s="655"/>
      <c r="CB12" s="684"/>
      <c r="CD12" s="685" t="s">
        <v>249</v>
      </c>
      <c r="CE12" s="682"/>
      <c r="CF12" s="682"/>
      <c r="CG12" s="682"/>
      <c r="CH12" s="682"/>
      <c r="CI12" s="682"/>
      <c r="CJ12" s="682"/>
      <c r="CK12" s="682"/>
      <c r="CL12" s="682"/>
      <c r="CM12" s="682"/>
      <c r="CN12" s="682"/>
      <c r="CO12" s="682"/>
      <c r="CP12" s="682"/>
      <c r="CQ12" s="683"/>
      <c r="CR12" s="654">
        <v>159728</v>
      </c>
      <c r="CS12" s="655"/>
      <c r="CT12" s="655"/>
      <c r="CU12" s="655"/>
      <c r="CV12" s="655"/>
      <c r="CW12" s="655"/>
      <c r="CX12" s="655"/>
      <c r="CY12" s="656"/>
      <c r="CZ12" s="703">
        <v>3.4</v>
      </c>
      <c r="DA12" s="703"/>
      <c r="DB12" s="703"/>
      <c r="DC12" s="703"/>
      <c r="DD12" s="660" t="s">
        <v>122</v>
      </c>
      <c r="DE12" s="655"/>
      <c r="DF12" s="655"/>
      <c r="DG12" s="655"/>
      <c r="DH12" s="655"/>
      <c r="DI12" s="655"/>
      <c r="DJ12" s="655"/>
      <c r="DK12" s="655"/>
      <c r="DL12" s="655"/>
      <c r="DM12" s="655"/>
      <c r="DN12" s="655"/>
      <c r="DO12" s="655"/>
      <c r="DP12" s="656"/>
      <c r="DQ12" s="660">
        <v>141988</v>
      </c>
      <c r="DR12" s="655"/>
      <c r="DS12" s="655"/>
      <c r="DT12" s="655"/>
      <c r="DU12" s="655"/>
      <c r="DV12" s="655"/>
      <c r="DW12" s="655"/>
      <c r="DX12" s="655"/>
      <c r="DY12" s="655"/>
      <c r="DZ12" s="655"/>
      <c r="EA12" s="655"/>
      <c r="EB12" s="655"/>
      <c r="EC12" s="684"/>
    </row>
    <row r="13" spans="2:143" ht="11.25" customHeight="1">
      <c r="B13" s="651" t="s">
        <v>250</v>
      </c>
      <c r="C13" s="652"/>
      <c r="D13" s="652"/>
      <c r="E13" s="652"/>
      <c r="F13" s="652"/>
      <c r="G13" s="652"/>
      <c r="H13" s="652"/>
      <c r="I13" s="652"/>
      <c r="J13" s="652"/>
      <c r="K13" s="652"/>
      <c r="L13" s="652"/>
      <c r="M13" s="652"/>
      <c r="N13" s="652"/>
      <c r="O13" s="652"/>
      <c r="P13" s="652"/>
      <c r="Q13" s="653"/>
      <c r="R13" s="654" t="s">
        <v>122</v>
      </c>
      <c r="S13" s="655"/>
      <c r="T13" s="655"/>
      <c r="U13" s="655"/>
      <c r="V13" s="655"/>
      <c r="W13" s="655"/>
      <c r="X13" s="655"/>
      <c r="Y13" s="656"/>
      <c r="Z13" s="703" t="s">
        <v>122</v>
      </c>
      <c r="AA13" s="703"/>
      <c r="AB13" s="703"/>
      <c r="AC13" s="703"/>
      <c r="AD13" s="704" t="s">
        <v>231</v>
      </c>
      <c r="AE13" s="704"/>
      <c r="AF13" s="704"/>
      <c r="AG13" s="704"/>
      <c r="AH13" s="704"/>
      <c r="AI13" s="704"/>
      <c r="AJ13" s="704"/>
      <c r="AK13" s="704"/>
      <c r="AL13" s="657" t="s">
        <v>231</v>
      </c>
      <c r="AM13" s="658"/>
      <c r="AN13" s="658"/>
      <c r="AO13" s="705"/>
      <c r="AP13" s="651" t="s">
        <v>251</v>
      </c>
      <c r="AQ13" s="652"/>
      <c r="AR13" s="652"/>
      <c r="AS13" s="652"/>
      <c r="AT13" s="652"/>
      <c r="AU13" s="652"/>
      <c r="AV13" s="652"/>
      <c r="AW13" s="652"/>
      <c r="AX13" s="652"/>
      <c r="AY13" s="652"/>
      <c r="AZ13" s="652"/>
      <c r="BA13" s="652"/>
      <c r="BB13" s="652"/>
      <c r="BC13" s="652"/>
      <c r="BD13" s="652"/>
      <c r="BE13" s="652"/>
      <c r="BF13" s="653"/>
      <c r="BG13" s="654">
        <v>176651</v>
      </c>
      <c r="BH13" s="655"/>
      <c r="BI13" s="655"/>
      <c r="BJ13" s="655"/>
      <c r="BK13" s="655"/>
      <c r="BL13" s="655"/>
      <c r="BM13" s="655"/>
      <c r="BN13" s="656"/>
      <c r="BO13" s="703">
        <v>48.9</v>
      </c>
      <c r="BP13" s="703"/>
      <c r="BQ13" s="703"/>
      <c r="BR13" s="703"/>
      <c r="BS13" s="660" t="s">
        <v>122</v>
      </c>
      <c r="BT13" s="655"/>
      <c r="BU13" s="655"/>
      <c r="BV13" s="655"/>
      <c r="BW13" s="655"/>
      <c r="BX13" s="655"/>
      <c r="BY13" s="655"/>
      <c r="BZ13" s="655"/>
      <c r="CA13" s="655"/>
      <c r="CB13" s="684"/>
      <c r="CD13" s="685" t="s">
        <v>252</v>
      </c>
      <c r="CE13" s="682"/>
      <c r="CF13" s="682"/>
      <c r="CG13" s="682"/>
      <c r="CH13" s="682"/>
      <c r="CI13" s="682"/>
      <c r="CJ13" s="682"/>
      <c r="CK13" s="682"/>
      <c r="CL13" s="682"/>
      <c r="CM13" s="682"/>
      <c r="CN13" s="682"/>
      <c r="CO13" s="682"/>
      <c r="CP13" s="682"/>
      <c r="CQ13" s="683"/>
      <c r="CR13" s="654">
        <v>599557</v>
      </c>
      <c r="CS13" s="655"/>
      <c r="CT13" s="655"/>
      <c r="CU13" s="655"/>
      <c r="CV13" s="655"/>
      <c r="CW13" s="655"/>
      <c r="CX13" s="655"/>
      <c r="CY13" s="656"/>
      <c r="CZ13" s="703">
        <v>12.6</v>
      </c>
      <c r="DA13" s="703"/>
      <c r="DB13" s="703"/>
      <c r="DC13" s="703"/>
      <c r="DD13" s="660">
        <v>273184</v>
      </c>
      <c r="DE13" s="655"/>
      <c r="DF13" s="655"/>
      <c r="DG13" s="655"/>
      <c r="DH13" s="655"/>
      <c r="DI13" s="655"/>
      <c r="DJ13" s="655"/>
      <c r="DK13" s="655"/>
      <c r="DL13" s="655"/>
      <c r="DM13" s="655"/>
      <c r="DN13" s="655"/>
      <c r="DO13" s="655"/>
      <c r="DP13" s="656"/>
      <c r="DQ13" s="660">
        <v>399375</v>
      </c>
      <c r="DR13" s="655"/>
      <c r="DS13" s="655"/>
      <c r="DT13" s="655"/>
      <c r="DU13" s="655"/>
      <c r="DV13" s="655"/>
      <c r="DW13" s="655"/>
      <c r="DX13" s="655"/>
      <c r="DY13" s="655"/>
      <c r="DZ13" s="655"/>
      <c r="EA13" s="655"/>
      <c r="EB13" s="655"/>
      <c r="EC13" s="684"/>
    </row>
    <row r="14" spans="2:143" ht="11.25" customHeight="1">
      <c r="B14" s="651" t="s">
        <v>253</v>
      </c>
      <c r="C14" s="652"/>
      <c r="D14" s="652"/>
      <c r="E14" s="652"/>
      <c r="F14" s="652"/>
      <c r="G14" s="652"/>
      <c r="H14" s="652"/>
      <c r="I14" s="652"/>
      <c r="J14" s="652"/>
      <c r="K14" s="652"/>
      <c r="L14" s="652"/>
      <c r="M14" s="652"/>
      <c r="N14" s="652"/>
      <c r="O14" s="652"/>
      <c r="P14" s="652"/>
      <c r="Q14" s="653"/>
      <c r="R14" s="654" t="s">
        <v>122</v>
      </c>
      <c r="S14" s="655"/>
      <c r="T14" s="655"/>
      <c r="U14" s="655"/>
      <c r="V14" s="655"/>
      <c r="W14" s="655"/>
      <c r="X14" s="655"/>
      <c r="Y14" s="656"/>
      <c r="Z14" s="703" t="s">
        <v>122</v>
      </c>
      <c r="AA14" s="703"/>
      <c r="AB14" s="703"/>
      <c r="AC14" s="703"/>
      <c r="AD14" s="704" t="s">
        <v>231</v>
      </c>
      <c r="AE14" s="704"/>
      <c r="AF14" s="704"/>
      <c r="AG14" s="704"/>
      <c r="AH14" s="704"/>
      <c r="AI14" s="704"/>
      <c r="AJ14" s="704"/>
      <c r="AK14" s="704"/>
      <c r="AL14" s="657" t="s">
        <v>231</v>
      </c>
      <c r="AM14" s="658"/>
      <c r="AN14" s="658"/>
      <c r="AO14" s="705"/>
      <c r="AP14" s="651" t="s">
        <v>254</v>
      </c>
      <c r="AQ14" s="652"/>
      <c r="AR14" s="652"/>
      <c r="AS14" s="652"/>
      <c r="AT14" s="652"/>
      <c r="AU14" s="652"/>
      <c r="AV14" s="652"/>
      <c r="AW14" s="652"/>
      <c r="AX14" s="652"/>
      <c r="AY14" s="652"/>
      <c r="AZ14" s="652"/>
      <c r="BA14" s="652"/>
      <c r="BB14" s="652"/>
      <c r="BC14" s="652"/>
      <c r="BD14" s="652"/>
      <c r="BE14" s="652"/>
      <c r="BF14" s="653"/>
      <c r="BG14" s="654">
        <v>6589</v>
      </c>
      <c r="BH14" s="655"/>
      <c r="BI14" s="655"/>
      <c r="BJ14" s="655"/>
      <c r="BK14" s="655"/>
      <c r="BL14" s="655"/>
      <c r="BM14" s="655"/>
      <c r="BN14" s="656"/>
      <c r="BO14" s="703">
        <v>1.8</v>
      </c>
      <c r="BP14" s="703"/>
      <c r="BQ14" s="703"/>
      <c r="BR14" s="703"/>
      <c r="BS14" s="660" t="s">
        <v>231</v>
      </c>
      <c r="BT14" s="655"/>
      <c r="BU14" s="655"/>
      <c r="BV14" s="655"/>
      <c r="BW14" s="655"/>
      <c r="BX14" s="655"/>
      <c r="BY14" s="655"/>
      <c r="BZ14" s="655"/>
      <c r="CA14" s="655"/>
      <c r="CB14" s="684"/>
      <c r="CD14" s="685" t="s">
        <v>255</v>
      </c>
      <c r="CE14" s="682"/>
      <c r="CF14" s="682"/>
      <c r="CG14" s="682"/>
      <c r="CH14" s="682"/>
      <c r="CI14" s="682"/>
      <c r="CJ14" s="682"/>
      <c r="CK14" s="682"/>
      <c r="CL14" s="682"/>
      <c r="CM14" s="682"/>
      <c r="CN14" s="682"/>
      <c r="CO14" s="682"/>
      <c r="CP14" s="682"/>
      <c r="CQ14" s="683"/>
      <c r="CR14" s="654">
        <v>172687</v>
      </c>
      <c r="CS14" s="655"/>
      <c r="CT14" s="655"/>
      <c r="CU14" s="655"/>
      <c r="CV14" s="655"/>
      <c r="CW14" s="655"/>
      <c r="CX14" s="655"/>
      <c r="CY14" s="656"/>
      <c r="CZ14" s="703">
        <v>3.6</v>
      </c>
      <c r="DA14" s="703"/>
      <c r="DB14" s="703"/>
      <c r="DC14" s="703"/>
      <c r="DD14" s="660">
        <v>9398</v>
      </c>
      <c r="DE14" s="655"/>
      <c r="DF14" s="655"/>
      <c r="DG14" s="655"/>
      <c r="DH14" s="655"/>
      <c r="DI14" s="655"/>
      <c r="DJ14" s="655"/>
      <c r="DK14" s="655"/>
      <c r="DL14" s="655"/>
      <c r="DM14" s="655"/>
      <c r="DN14" s="655"/>
      <c r="DO14" s="655"/>
      <c r="DP14" s="656"/>
      <c r="DQ14" s="660">
        <v>162474</v>
      </c>
      <c r="DR14" s="655"/>
      <c r="DS14" s="655"/>
      <c r="DT14" s="655"/>
      <c r="DU14" s="655"/>
      <c r="DV14" s="655"/>
      <c r="DW14" s="655"/>
      <c r="DX14" s="655"/>
      <c r="DY14" s="655"/>
      <c r="DZ14" s="655"/>
      <c r="EA14" s="655"/>
      <c r="EB14" s="655"/>
      <c r="EC14" s="684"/>
    </row>
    <row r="15" spans="2:143" ht="11.25" customHeight="1">
      <c r="B15" s="651" t="s">
        <v>256</v>
      </c>
      <c r="C15" s="652"/>
      <c r="D15" s="652"/>
      <c r="E15" s="652"/>
      <c r="F15" s="652"/>
      <c r="G15" s="652"/>
      <c r="H15" s="652"/>
      <c r="I15" s="652"/>
      <c r="J15" s="652"/>
      <c r="K15" s="652"/>
      <c r="L15" s="652"/>
      <c r="M15" s="652"/>
      <c r="N15" s="652"/>
      <c r="O15" s="652"/>
      <c r="P15" s="652"/>
      <c r="Q15" s="653"/>
      <c r="R15" s="654">
        <v>18480</v>
      </c>
      <c r="S15" s="655"/>
      <c r="T15" s="655"/>
      <c r="U15" s="655"/>
      <c r="V15" s="655"/>
      <c r="W15" s="655"/>
      <c r="X15" s="655"/>
      <c r="Y15" s="656"/>
      <c r="Z15" s="703">
        <v>0.4</v>
      </c>
      <c r="AA15" s="703"/>
      <c r="AB15" s="703"/>
      <c r="AC15" s="703"/>
      <c r="AD15" s="704">
        <v>18480</v>
      </c>
      <c r="AE15" s="704"/>
      <c r="AF15" s="704"/>
      <c r="AG15" s="704"/>
      <c r="AH15" s="704"/>
      <c r="AI15" s="704"/>
      <c r="AJ15" s="704"/>
      <c r="AK15" s="704"/>
      <c r="AL15" s="657">
        <v>0.7</v>
      </c>
      <c r="AM15" s="658"/>
      <c r="AN15" s="658"/>
      <c r="AO15" s="705"/>
      <c r="AP15" s="651" t="s">
        <v>257</v>
      </c>
      <c r="AQ15" s="652"/>
      <c r="AR15" s="652"/>
      <c r="AS15" s="652"/>
      <c r="AT15" s="652"/>
      <c r="AU15" s="652"/>
      <c r="AV15" s="652"/>
      <c r="AW15" s="652"/>
      <c r="AX15" s="652"/>
      <c r="AY15" s="652"/>
      <c r="AZ15" s="652"/>
      <c r="BA15" s="652"/>
      <c r="BB15" s="652"/>
      <c r="BC15" s="652"/>
      <c r="BD15" s="652"/>
      <c r="BE15" s="652"/>
      <c r="BF15" s="653"/>
      <c r="BG15" s="654">
        <v>21371</v>
      </c>
      <c r="BH15" s="655"/>
      <c r="BI15" s="655"/>
      <c r="BJ15" s="655"/>
      <c r="BK15" s="655"/>
      <c r="BL15" s="655"/>
      <c r="BM15" s="655"/>
      <c r="BN15" s="656"/>
      <c r="BO15" s="703">
        <v>5.9</v>
      </c>
      <c r="BP15" s="703"/>
      <c r="BQ15" s="703"/>
      <c r="BR15" s="703"/>
      <c r="BS15" s="660" t="s">
        <v>231</v>
      </c>
      <c r="BT15" s="655"/>
      <c r="BU15" s="655"/>
      <c r="BV15" s="655"/>
      <c r="BW15" s="655"/>
      <c r="BX15" s="655"/>
      <c r="BY15" s="655"/>
      <c r="BZ15" s="655"/>
      <c r="CA15" s="655"/>
      <c r="CB15" s="684"/>
      <c r="CD15" s="685" t="s">
        <v>258</v>
      </c>
      <c r="CE15" s="682"/>
      <c r="CF15" s="682"/>
      <c r="CG15" s="682"/>
      <c r="CH15" s="682"/>
      <c r="CI15" s="682"/>
      <c r="CJ15" s="682"/>
      <c r="CK15" s="682"/>
      <c r="CL15" s="682"/>
      <c r="CM15" s="682"/>
      <c r="CN15" s="682"/>
      <c r="CO15" s="682"/>
      <c r="CP15" s="682"/>
      <c r="CQ15" s="683"/>
      <c r="CR15" s="654">
        <v>329670</v>
      </c>
      <c r="CS15" s="655"/>
      <c r="CT15" s="655"/>
      <c r="CU15" s="655"/>
      <c r="CV15" s="655"/>
      <c r="CW15" s="655"/>
      <c r="CX15" s="655"/>
      <c r="CY15" s="656"/>
      <c r="CZ15" s="703">
        <v>6.9</v>
      </c>
      <c r="DA15" s="703"/>
      <c r="DB15" s="703"/>
      <c r="DC15" s="703"/>
      <c r="DD15" s="660">
        <v>49596</v>
      </c>
      <c r="DE15" s="655"/>
      <c r="DF15" s="655"/>
      <c r="DG15" s="655"/>
      <c r="DH15" s="655"/>
      <c r="DI15" s="655"/>
      <c r="DJ15" s="655"/>
      <c r="DK15" s="655"/>
      <c r="DL15" s="655"/>
      <c r="DM15" s="655"/>
      <c r="DN15" s="655"/>
      <c r="DO15" s="655"/>
      <c r="DP15" s="656"/>
      <c r="DQ15" s="660">
        <v>240785</v>
      </c>
      <c r="DR15" s="655"/>
      <c r="DS15" s="655"/>
      <c r="DT15" s="655"/>
      <c r="DU15" s="655"/>
      <c r="DV15" s="655"/>
      <c r="DW15" s="655"/>
      <c r="DX15" s="655"/>
      <c r="DY15" s="655"/>
      <c r="DZ15" s="655"/>
      <c r="EA15" s="655"/>
      <c r="EB15" s="655"/>
      <c r="EC15" s="684"/>
    </row>
    <row r="16" spans="2:143" ht="11.25" customHeight="1">
      <c r="B16" s="651" t="s">
        <v>259</v>
      </c>
      <c r="C16" s="652"/>
      <c r="D16" s="652"/>
      <c r="E16" s="652"/>
      <c r="F16" s="652"/>
      <c r="G16" s="652"/>
      <c r="H16" s="652"/>
      <c r="I16" s="652"/>
      <c r="J16" s="652"/>
      <c r="K16" s="652"/>
      <c r="L16" s="652"/>
      <c r="M16" s="652"/>
      <c r="N16" s="652"/>
      <c r="O16" s="652"/>
      <c r="P16" s="652"/>
      <c r="Q16" s="653"/>
      <c r="R16" s="654" t="s">
        <v>122</v>
      </c>
      <c r="S16" s="655"/>
      <c r="T16" s="655"/>
      <c r="U16" s="655"/>
      <c r="V16" s="655"/>
      <c r="W16" s="655"/>
      <c r="X16" s="655"/>
      <c r="Y16" s="656"/>
      <c r="Z16" s="703" t="s">
        <v>122</v>
      </c>
      <c r="AA16" s="703"/>
      <c r="AB16" s="703"/>
      <c r="AC16" s="703"/>
      <c r="AD16" s="704" t="s">
        <v>122</v>
      </c>
      <c r="AE16" s="704"/>
      <c r="AF16" s="704"/>
      <c r="AG16" s="704"/>
      <c r="AH16" s="704"/>
      <c r="AI16" s="704"/>
      <c r="AJ16" s="704"/>
      <c r="AK16" s="704"/>
      <c r="AL16" s="657" t="s">
        <v>231</v>
      </c>
      <c r="AM16" s="658"/>
      <c r="AN16" s="658"/>
      <c r="AO16" s="705"/>
      <c r="AP16" s="651" t="s">
        <v>260</v>
      </c>
      <c r="AQ16" s="652"/>
      <c r="AR16" s="652"/>
      <c r="AS16" s="652"/>
      <c r="AT16" s="652"/>
      <c r="AU16" s="652"/>
      <c r="AV16" s="652"/>
      <c r="AW16" s="652"/>
      <c r="AX16" s="652"/>
      <c r="AY16" s="652"/>
      <c r="AZ16" s="652"/>
      <c r="BA16" s="652"/>
      <c r="BB16" s="652"/>
      <c r="BC16" s="652"/>
      <c r="BD16" s="652"/>
      <c r="BE16" s="652"/>
      <c r="BF16" s="653"/>
      <c r="BG16" s="654" t="s">
        <v>231</v>
      </c>
      <c r="BH16" s="655"/>
      <c r="BI16" s="655"/>
      <c r="BJ16" s="655"/>
      <c r="BK16" s="655"/>
      <c r="BL16" s="655"/>
      <c r="BM16" s="655"/>
      <c r="BN16" s="656"/>
      <c r="BO16" s="703" t="s">
        <v>122</v>
      </c>
      <c r="BP16" s="703"/>
      <c r="BQ16" s="703"/>
      <c r="BR16" s="703"/>
      <c r="BS16" s="660" t="s">
        <v>122</v>
      </c>
      <c r="BT16" s="655"/>
      <c r="BU16" s="655"/>
      <c r="BV16" s="655"/>
      <c r="BW16" s="655"/>
      <c r="BX16" s="655"/>
      <c r="BY16" s="655"/>
      <c r="BZ16" s="655"/>
      <c r="CA16" s="655"/>
      <c r="CB16" s="684"/>
      <c r="CD16" s="685" t="s">
        <v>261</v>
      </c>
      <c r="CE16" s="682"/>
      <c r="CF16" s="682"/>
      <c r="CG16" s="682"/>
      <c r="CH16" s="682"/>
      <c r="CI16" s="682"/>
      <c r="CJ16" s="682"/>
      <c r="CK16" s="682"/>
      <c r="CL16" s="682"/>
      <c r="CM16" s="682"/>
      <c r="CN16" s="682"/>
      <c r="CO16" s="682"/>
      <c r="CP16" s="682"/>
      <c r="CQ16" s="683"/>
      <c r="CR16" s="654">
        <v>5410</v>
      </c>
      <c r="CS16" s="655"/>
      <c r="CT16" s="655"/>
      <c r="CU16" s="655"/>
      <c r="CV16" s="655"/>
      <c r="CW16" s="655"/>
      <c r="CX16" s="655"/>
      <c r="CY16" s="656"/>
      <c r="CZ16" s="703">
        <v>0.1</v>
      </c>
      <c r="DA16" s="703"/>
      <c r="DB16" s="703"/>
      <c r="DC16" s="703"/>
      <c r="DD16" s="660" t="s">
        <v>231</v>
      </c>
      <c r="DE16" s="655"/>
      <c r="DF16" s="655"/>
      <c r="DG16" s="655"/>
      <c r="DH16" s="655"/>
      <c r="DI16" s="655"/>
      <c r="DJ16" s="655"/>
      <c r="DK16" s="655"/>
      <c r="DL16" s="655"/>
      <c r="DM16" s="655"/>
      <c r="DN16" s="655"/>
      <c r="DO16" s="655"/>
      <c r="DP16" s="656"/>
      <c r="DQ16" s="660">
        <v>201</v>
      </c>
      <c r="DR16" s="655"/>
      <c r="DS16" s="655"/>
      <c r="DT16" s="655"/>
      <c r="DU16" s="655"/>
      <c r="DV16" s="655"/>
      <c r="DW16" s="655"/>
      <c r="DX16" s="655"/>
      <c r="DY16" s="655"/>
      <c r="DZ16" s="655"/>
      <c r="EA16" s="655"/>
      <c r="EB16" s="655"/>
      <c r="EC16" s="684"/>
    </row>
    <row r="17" spans="2:133" ht="11.25" customHeight="1">
      <c r="B17" s="651" t="s">
        <v>262</v>
      </c>
      <c r="C17" s="652"/>
      <c r="D17" s="652"/>
      <c r="E17" s="652"/>
      <c r="F17" s="652"/>
      <c r="G17" s="652"/>
      <c r="H17" s="652"/>
      <c r="I17" s="652"/>
      <c r="J17" s="652"/>
      <c r="K17" s="652"/>
      <c r="L17" s="652"/>
      <c r="M17" s="652"/>
      <c r="N17" s="652"/>
      <c r="O17" s="652"/>
      <c r="P17" s="652"/>
      <c r="Q17" s="653"/>
      <c r="R17" s="654">
        <v>315</v>
      </c>
      <c r="S17" s="655"/>
      <c r="T17" s="655"/>
      <c r="U17" s="655"/>
      <c r="V17" s="655"/>
      <c r="W17" s="655"/>
      <c r="X17" s="655"/>
      <c r="Y17" s="656"/>
      <c r="Z17" s="703">
        <v>0</v>
      </c>
      <c r="AA17" s="703"/>
      <c r="AB17" s="703"/>
      <c r="AC17" s="703"/>
      <c r="AD17" s="704">
        <v>315</v>
      </c>
      <c r="AE17" s="704"/>
      <c r="AF17" s="704"/>
      <c r="AG17" s="704"/>
      <c r="AH17" s="704"/>
      <c r="AI17" s="704"/>
      <c r="AJ17" s="704"/>
      <c r="AK17" s="704"/>
      <c r="AL17" s="657">
        <v>0</v>
      </c>
      <c r="AM17" s="658"/>
      <c r="AN17" s="658"/>
      <c r="AO17" s="705"/>
      <c r="AP17" s="651" t="s">
        <v>263</v>
      </c>
      <c r="AQ17" s="652"/>
      <c r="AR17" s="652"/>
      <c r="AS17" s="652"/>
      <c r="AT17" s="652"/>
      <c r="AU17" s="652"/>
      <c r="AV17" s="652"/>
      <c r="AW17" s="652"/>
      <c r="AX17" s="652"/>
      <c r="AY17" s="652"/>
      <c r="AZ17" s="652"/>
      <c r="BA17" s="652"/>
      <c r="BB17" s="652"/>
      <c r="BC17" s="652"/>
      <c r="BD17" s="652"/>
      <c r="BE17" s="652"/>
      <c r="BF17" s="653"/>
      <c r="BG17" s="654" t="s">
        <v>122</v>
      </c>
      <c r="BH17" s="655"/>
      <c r="BI17" s="655"/>
      <c r="BJ17" s="655"/>
      <c r="BK17" s="655"/>
      <c r="BL17" s="655"/>
      <c r="BM17" s="655"/>
      <c r="BN17" s="656"/>
      <c r="BO17" s="703" t="s">
        <v>231</v>
      </c>
      <c r="BP17" s="703"/>
      <c r="BQ17" s="703"/>
      <c r="BR17" s="703"/>
      <c r="BS17" s="660" t="s">
        <v>122</v>
      </c>
      <c r="BT17" s="655"/>
      <c r="BU17" s="655"/>
      <c r="BV17" s="655"/>
      <c r="BW17" s="655"/>
      <c r="BX17" s="655"/>
      <c r="BY17" s="655"/>
      <c r="BZ17" s="655"/>
      <c r="CA17" s="655"/>
      <c r="CB17" s="684"/>
      <c r="CD17" s="685" t="s">
        <v>264</v>
      </c>
      <c r="CE17" s="682"/>
      <c r="CF17" s="682"/>
      <c r="CG17" s="682"/>
      <c r="CH17" s="682"/>
      <c r="CI17" s="682"/>
      <c r="CJ17" s="682"/>
      <c r="CK17" s="682"/>
      <c r="CL17" s="682"/>
      <c r="CM17" s="682"/>
      <c r="CN17" s="682"/>
      <c r="CO17" s="682"/>
      <c r="CP17" s="682"/>
      <c r="CQ17" s="683"/>
      <c r="CR17" s="654">
        <v>518477</v>
      </c>
      <c r="CS17" s="655"/>
      <c r="CT17" s="655"/>
      <c r="CU17" s="655"/>
      <c r="CV17" s="655"/>
      <c r="CW17" s="655"/>
      <c r="CX17" s="655"/>
      <c r="CY17" s="656"/>
      <c r="CZ17" s="703">
        <v>10.9</v>
      </c>
      <c r="DA17" s="703"/>
      <c r="DB17" s="703"/>
      <c r="DC17" s="703"/>
      <c r="DD17" s="660" t="s">
        <v>231</v>
      </c>
      <c r="DE17" s="655"/>
      <c r="DF17" s="655"/>
      <c r="DG17" s="655"/>
      <c r="DH17" s="655"/>
      <c r="DI17" s="655"/>
      <c r="DJ17" s="655"/>
      <c r="DK17" s="655"/>
      <c r="DL17" s="655"/>
      <c r="DM17" s="655"/>
      <c r="DN17" s="655"/>
      <c r="DO17" s="655"/>
      <c r="DP17" s="656"/>
      <c r="DQ17" s="660">
        <v>516834</v>
      </c>
      <c r="DR17" s="655"/>
      <c r="DS17" s="655"/>
      <c r="DT17" s="655"/>
      <c r="DU17" s="655"/>
      <c r="DV17" s="655"/>
      <c r="DW17" s="655"/>
      <c r="DX17" s="655"/>
      <c r="DY17" s="655"/>
      <c r="DZ17" s="655"/>
      <c r="EA17" s="655"/>
      <c r="EB17" s="655"/>
      <c r="EC17" s="684"/>
    </row>
    <row r="18" spans="2:133" ht="11.25" customHeight="1">
      <c r="B18" s="651" t="s">
        <v>265</v>
      </c>
      <c r="C18" s="652"/>
      <c r="D18" s="652"/>
      <c r="E18" s="652"/>
      <c r="F18" s="652"/>
      <c r="G18" s="652"/>
      <c r="H18" s="652"/>
      <c r="I18" s="652"/>
      <c r="J18" s="652"/>
      <c r="K18" s="652"/>
      <c r="L18" s="652"/>
      <c r="M18" s="652"/>
      <c r="N18" s="652"/>
      <c r="O18" s="652"/>
      <c r="P18" s="652"/>
      <c r="Q18" s="653"/>
      <c r="R18" s="654">
        <v>2273166</v>
      </c>
      <c r="S18" s="655"/>
      <c r="T18" s="655"/>
      <c r="U18" s="655"/>
      <c r="V18" s="655"/>
      <c r="W18" s="655"/>
      <c r="X18" s="655"/>
      <c r="Y18" s="656"/>
      <c r="Z18" s="703">
        <v>45.4</v>
      </c>
      <c r="AA18" s="703"/>
      <c r="AB18" s="703"/>
      <c r="AC18" s="703"/>
      <c r="AD18" s="704">
        <v>2010838</v>
      </c>
      <c r="AE18" s="704"/>
      <c r="AF18" s="704"/>
      <c r="AG18" s="704"/>
      <c r="AH18" s="704"/>
      <c r="AI18" s="704"/>
      <c r="AJ18" s="704"/>
      <c r="AK18" s="704"/>
      <c r="AL18" s="657">
        <v>77.8</v>
      </c>
      <c r="AM18" s="658"/>
      <c r="AN18" s="658"/>
      <c r="AO18" s="705"/>
      <c r="AP18" s="651" t="s">
        <v>266</v>
      </c>
      <c r="AQ18" s="652"/>
      <c r="AR18" s="652"/>
      <c r="AS18" s="652"/>
      <c r="AT18" s="652"/>
      <c r="AU18" s="652"/>
      <c r="AV18" s="652"/>
      <c r="AW18" s="652"/>
      <c r="AX18" s="652"/>
      <c r="AY18" s="652"/>
      <c r="AZ18" s="652"/>
      <c r="BA18" s="652"/>
      <c r="BB18" s="652"/>
      <c r="BC18" s="652"/>
      <c r="BD18" s="652"/>
      <c r="BE18" s="652"/>
      <c r="BF18" s="653"/>
      <c r="BG18" s="654" t="s">
        <v>231</v>
      </c>
      <c r="BH18" s="655"/>
      <c r="BI18" s="655"/>
      <c r="BJ18" s="655"/>
      <c r="BK18" s="655"/>
      <c r="BL18" s="655"/>
      <c r="BM18" s="655"/>
      <c r="BN18" s="656"/>
      <c r="BO18" s="703" t="s">
        <v>122</v>
      </c>
      <c r="BP18" s="703"/>
      <c r="BQ18" s="703"/>
      <c r="BR18" s="703"/>
      <c r="BS18" s="660" t="s">
        <v>231</v>
      </c>
      <c r="BT18" s="655"/>
      <c r="BU18" s="655"/>
      <c r="BV18" s="655"/>
      <c r="BW18" s="655"/>
      <c r="BX18" s="655"/>
      <c r="BY18" s="655"/>
      <c r="BZ18" s="655"/>
      <c r="CA18" s="655"/>
      <c r="CB18" s="684"/>
      <c r="CD18" s="685" t="s">
        <v>267</v>
      </c>
      <c r="CE18" s="682"/>
      <c r="CF18" s="682"/>
      <c r="CG18" s="682"/>
      <c r="CH18" s="682"/>
      <c r="CI18" s="682"/>
      <c r="CJ18" s="682"/>
      <c r="CK18" s="682"/>
      <c r="CL18" s="682"/>
      <c r="CM18" s="682"/>
      <c r="CN18" s="682"/>
      <c r="CO18" s="682"/>
      <c r="CP18" s="682"/>
      <c r="CQ18" s="683"/>
      <c r="CR18" s="654" t="s">
        <v>122</v>
      </c>
      <c r="CS18" s="655"/>
      <c r="CT18" s="655"/>
      <c r="CU18" s="655"/>
      <c r="CV18" s="655"/>
      <c r="CW18" s="655"/>
      <c r="CX18" s="655"/>
      <c r="CY18" s="656"/>
      <c r="CZ18" s="703" t="s">
        <v>122</v>
      </c>
      <c r="DA18" s="703"/>
      <c r="DB18" s="703"/>
      <c r="DC18" s="703"/>
      <c r="DD18" s="660" t="s">
        <v>122</v>
      </c>
      <c r="DE18" s="655"/>
      <c r="DF18" s="655"/>
      <c r="DG18" s="655"/>
      <c r="DH18" s="655"/>
      <c r="DI18" s="655"/>
      <c r="DJ18" s="655"/>
      <c r="DK18" s="655"/>
      <c r="DL18" s="655"/>
      <c r="DM18" s="655"/>
      <c r="DN18" s="655"/>
      <c r="DO18" s="655"/>
      <c r="DP18" s="656"/>
      <c r="DQ18" s="660" t="s">
        <v>231</v>
      </c>
      <c r="DR18" s="655"/>
      <c r="DS18" s="655"/>
      <c r="DT18" s="655"/>
      <c r="DU18" s="655"/>
      <c r="DV18" s="655"/>
      <c r="DW18" s="655"/>
      <c r="DX18" s="655"/>
      <c r="DY18" s="655"/>
      <c r="DZ18" s="655"/>
      <c r="EA18" s="655"/>
      <c r="EB18" s="655"/>
      <c r="EC18" s="684"/>
    </row>
    <row r="19" spans="2:133" ht="11.25" customHeight="1">
      <c r="B19" s="651" t="s">
        <v>268</v>
      </c>
      <c r="C19" s="652"/>
      <c r="D19" s="652"/>
      <c r="E19" s="652"/>
      <c r="F19" s="652"/>
      <c r="G19" s="652"/>
      <c r="H19" s="652"/>
      <c r="I19" s="652"/>
      <c r="J19" s="652"/>
      <c r="K19" s="652"/>
      <c r="L19" s="652"/>
      <c r="M19" s="652"/>
      <c r="N19" s="652"/>
      <c r="O19" s="652"/>
      <c r="P19" s="652"/>
      <c r="Q19" s="653"/>
      <c r="R19" s="654">
        <v>2010838</v>
      </c>
      <c r="S19" s="655"/>
      <c r="T19" s="655"/>
      <c r="U19" s="655"/>
      <c r="V19" s="655"/>
      <c r="W19" s="655"/>
      <c r="X19" s="655"/>
      <c r="Y19" s="656"/>
      <c r="Z19" s="703">
        <v>40.200000000000003</v>
      </c>
      <c r="AA19" s="703"/>
      <c r="AB19" s="703"/>
      <c r="AC19" s="703"/>
      <c r="AD19" s="704">
        <v>2010838</v>
      </c>
      <c r="AE19" s="704"/>
      <c r="AF19" s="704"/>
      <c r="AG19" s="704"/>
      <c r="AH19" s="704"/>
      <c r="AI19" s="704"/>
      <c r="AJ19" s="704"/>
      <c r="AK19" s="704"/>
      <c r="AL19" s="657">
        <v>77.8</v>
      </c>
      <c r="AM19" s="658"/>
      <c r="AN19" s="658"/>
      <c r="AO19" s="705"/>
      <c r="AP19" s="651" t="s">
        <v>269</v>
      </c>
      <c r="AQ19" s="652"/>
      <c r="AR19" s="652"/>
      <c r="AS19" s="652"/>
      <c r="AT19" s="652"/>
      <c r="AU19" s="652"/>
      <c r="AV19" s="652"/>
      <c r="AW19" s="652"/>
      <c r="AX19" s="652"/>
      <c r="AY19" s="652"/>
      <c r="AZ19" s="652"/>
      <c r="BA19" s="652"/>
      <c r="BB19" s="652"/>
      <c r="BC19" s="652"/>
      <c r="BD19" s="652"/>
      <c r="BE19" s="652"/>
      <c r="BF19" s="653"/>
      <c r="BG19" s="654" t="s">
        <v>122</v>
      </c>
      <c r="BH19" s="655"/>
      <c r="BI19" s="655"/>
      <c r="BJ19" s="655"/>
      <c r="BK19" s="655"/>
      <c r="BL19" s="655"/>
      <c r="BM19" s="655"/>
      <c r="BN19" s="656"/>
      <c r="BO19" s="703" t="s">
        <v>122</v>
      </c>
      <c r="BP19" s="703"/>
      <c r="BQ19" s="703"/>
      <c r="BR19" s="703"/>
      <c r="BS19" s="660" t="s">
        <v>122</v>
      </c>
      <c r="BT19" s="655"/>
      <c r="BU19" s="655"/>
      <c r="BV19" s="655"/>
      <c r="BW19" s="655"/>
      <c r="BX19" s="655"/>
      <c r="BY19" s="655"/>
      <c r="BZ19" s="655"/>
      <c r="CA19" s="655"/>
      <c r="CB19" s="684"/>
      <c r="CD19" s="685" t="s">
        <v>270</v>
      </c>
      <c r="CE19" s="682"/>
      <c r="CF19" s="682"/>
      <c r="CG19" s="682"/>
      <c r="CH19" s="682"/>
      <c r="CI19" s="682"/>
      <c r="CJ19" s="682"/>
      <c r="CK19" s="682"/>
      <c r="CL19" s="682"/>
      <c r="CM19" s="682"/>
      <c r="CN19" s="682"/>
      <c r="CO19" s="682"/>
      <c r="CP19" s="682"/>
      <c r="CQ19" s="683"/>
      <c r="CR19" s="654" t="s">
        <v>231</v>
      </c>
      <c r="CS19" s="655"/>
      <c r="CT19" s="655"/>
      <c r="CU19" s="655"/>
      <c r="CV19" s="655"/>
      <c r="CW19" s="655"/>
      <c r="CX19" s="655"/>
      <c r="CY19" s="656"/>
      <c r="CZ19" s="703" t="s">
        <v>122</v>
      </c>
      <c r="DA19" s="703"/>
      <c r="DB19" s="703"/>
      <c r="DC19" s="703"/>
      <c r="DD19" s="660" t="s">
        <v>122</v>
      </c>
      <c r="DE19" s="655"/>
      <c r="DF19" s="655"/>
      <c r="DG19" s="655"/>
      <c r="DH19" s="655"/>
      <c r="DI19" s="655"/>
      <c r="DJ19" s="655"/>
      <c r="DK19" s="655"/>
      <c r="DL19" s="655"/>
      <c r="DM19" s="655"/>
      <c r="DN19" s="655"/>
      <c r="DO19" s="655"/>
      <c r="DP19" s="656"/>
      <c r="DQ19" s="660" t="s">
        <v>122</v>
      </c>
      <c r="DR19" s="655"/>
      <c r="DS19" s="655"/>
      <c r="DT19" s="655"/>
      <c r="DU19" s="655"/>
      <c r="DV19" s="655"/>
      <c r="DW19" s="655"/>
      <c r="DX19" s="655"/>
      <c r="DY19" s="655"/>
      <c r="DZ19" s="655"/>
      <c r="EA19" s="655"/>
      <c r="EB19" s="655"/>
      <c r="EC19" s="684"/>
    </row>
    <row r="20" spans="2:133" ht="11.25" customHeight="1">
      <c r="B20" s="651" t="s">
        <v>271</v>
      </c>
      <c r="C20" s="652"/>
      <c r="D20" s="652"/>
      <c r="E20" s="652"/>
      <c r="F20" s="652"/>
      <c r="G20" s="652"/>
      <c r="H20" s="652"/>
      <c r="I20" s="652"/>
      <c r="J20" s="652"/>
      <c r="K20" s="652"/>
      <c r="L20" s="652"/>
      <c r="M20" s="652"/>
      <c r="N20" s="652"/>
      <c r="O20" s="652"/>
      <c r="P20" s="652"/>
      <c r="Q20" s="653"/>
      <c r="R20" s="654">
        <v>262328</v>
      </c>
      <c r="S20" s="655"/>
      <c r="T20" s="655"/>
      <c r="U20" s="655"/>
      <c r="V20" s="655"/>
      <c r="W20" s="655"/>
      <c r="X20" s="655"/>
      <c r="Y20" s="656"/>
      <c r="Z20" s="703">
        <v>5.2</v>
      </c>
      <c r="AA20" s="703"/>
      <c r="AB20" s="703"/>
      <c r="AC20" s="703"/>
      <c r="AD20" s="704" t="s">
        <v>122</v>
      </c>
      <c r="AE20" s="704"/>
      <c r="AF20" s="704"/>
      <c r="AG20" s="704"/>
      <c r="AH20" s="704"/>
      <c r="AI20" s="704"/>
      <c r="AJ20" s="704"/>
      <c r="AK20" s="704"/>
      <c r="AL20" s="657" t="s">
        <v>231</v>
      </c>
      <c r="AM20" s="658"/>
      <c r="AN20" s="658"/>
      <c r="AO20" s="705"/>
      <c r="AP20" s="651" t="s">
        <v>272</v>
      </c>
      <c r="AQ20" s="652"/>
      <c r="AR20" s="652"/>
      <c r="AS20" s="652"/>
      <c r="AT20" s="652"/>
      <c r="AU20" s="652"/>
      <c r="AV20" s="652"/>
      <c r="AW20" s="652"/>
      <c r="AX20" s="652"/>
      <c r="AY20" s="652"/>
      <c r="AZ20" s="652"/>
      <c r="BA20" s="652"/>
      <c r="BB20" s="652"/>
      <c r="BC20" s="652"/>
      <c r="BD20" s="652"/>
      <c r="BE20" s="652"/>
      <c r="BF20" s="653"/>
      <c r="BG20" s="654" t="s">
        <v>122</v>
      </c>
      <c r="BH20" s="655"/>
      <c r="BI20" s="655"/>
      <c r="BJ20" s="655"/>
      <c r="BK20" s="655"/>
      <c r="BL20" s="655"/>
      <c r="BM20" s="655"/>
      <c r="BN20" s="656"/>
      <c r="BO20" s="703" t="s">
        <v>122</v>
      </c>
      <c r="BP20" s="703"/>
      <c r="BQ20" s="703"/>
      <c r="BR20" s="703"/>
      <c r="BS20" s="660" t="s">
        <v>231</v>
      </c>
      <c r="BT20" s="655"/>
      <c r="BU20" s="655"/>
      <c r="BV20" s="655"/>
      <c r="BW20" s="655"/>
      <c r="BX20" s="655"/>
      <c r="BY20" s="655"/>
      <c r="BZ20" s="655"/>
      <c r="CA20" s="655"/>
      <c r="CB20" s="684"/>
      <c r="CD20" s="685" t="s">
        <v>273</v>
      </c>
      <c r="CE20" s="682"/>
      <c r="CF20" s="682"/>
      <c r="CG20" s="682"/>
      <c r="CH20" s="682"/>
      <c r="CI20" s="682"/>
      <c r="CJ20" s="682"/>
      <c r="CK20" s="682"/>
      <c r="CL20" s="682"/>
      <c r="CM20" s="682"/>
      <c r="CN20" s="682"/>
      <c r="CO20" s="682"/>
      <c r="CP20" s="682"/>
      <c r="CQ20" s="683"/>
      <c r="CR20" s="654">
        <v>4752074</v>
      </c>
      <c r="CS20" s="655"/>
      <c r="CT20" s="655"/>
      <c r="CU20" s="655"/>
      <c r="CV20" s="655"/>
      <c r="CW20" s="655"/>
      <c r="CX20" s="655"/>
      <c r="CY20" s="656"/>
      <c r="CZ20" s="703">
        <v>100</v>
      </c>
      <c r="DA20" s="703"/>
      <c r="DB20" s="703"/>
      <c r="DC20" s="703"/>
      <c r="DD20" s="660">
        <v>877338</v>
      </c>
      <c r="DE20" s="655"/>
      <c r="DF20" s="655"/>
      <c r="DG20" s="655"/>
      <c r="DH20" s="655"/>
      <c r="DI20" s="655"/>
      <c r="DJ20" s="655"/>
      <c r="DK20" s="655"/>
      <c r="DL20" s="655"/>
      <c r="DM20" s="655"/>
      <c r="DN20" s="655"/>
      <c r="DO20" s="655"/>
      <c r="DP20" s="656"/>
      <c r="DQ20" s="660">
        <v>2995975</v>
      </c>
      <c r="DR20" s="655"/>
      <c r="DS20" s="655"/>
      <c r="DT20" s="655"/>
      <c r="DU20" s="655"/>
      <c r="DV20" s="655"/>
      <c r="DW20" s="655"/>
      <c r="DX20" s="655"/>
      <c r="DY20" s="655"/>
      <c r="DZ20" s="655"/>
      <c r="EA20" s="655"/>
      <c r="EB20" s="655"/>
      <c r="EC20" s="684"/>
    </row>
    <row r="21" spans="2:133" ht="11.25" customHeight="1">
      <c r="B21" s="651" t="s">
        <v>274</v>
      </c>
      <c r="C21" s="652"/>
      <c r="D21" s="652"/>
      <c r="E21" s="652"/>
      <c r="F21" s="652"/>
      <c r="G21" s="652"/>
      <c r="H21" s="652"/>
      <c r="I21" s="652"/>
      <c r="J21" s="652"/>
      <c r="K21" s="652"/>
      <c r="L21" s="652"/>
      <c r="M21" s="652"/>
      <c r="N21" s="652"/>
      <c r="O21" s="652"/>
      <c r="P21" s="652"/>
      <c r="Q21" s="653"/>
      <c r="R21" s="654" t="s">
        <v>231</v>
      </c>
      <c r="S21" s="655"/>
      <c r="T21" s="655"/>
      <c r="U21" s="655"/>
      <c r="V21" s="655"/>
      <c r="W21" s="655"/>
      <c r="X21" s="655"/>
      <c r="Y21" s="656"/>
      <c r="Z21" s="703" t="s">
        <v>231</v>
      </c>
      <c r="AA21" s="703"/>
      <c r="AB21" s="703"/>
      <c r="AC21" s="703"/>
      <c r="AD21" s="704" t="s">
        <v>122</v>
      </c>
      <c r="AE21" s="704"/>
      <c r="AF21" s="704"/>
      <c r="AG21" s="704"/>
      <c r="AH21" s="704"/>
      <c r="AI21" s="704"/>
      <c r="AJ21" s="704"/>
      <c r="AK21" s="704"/>
      <c r="AL21" s="657" t="s">
        <v>231</v>
      </c>
      <c r="AM21" s="658"/>
      <c r="AN21" s="658"/>
      <c r="AO21" s="705"/>
      <c r="AP21" s="749" t="s">
        <v>275</v>
      </c>
      <c r="AQ21" s="756"/>
      <c r="AR21" s="756"/>
      <c r="AS21" s="756"/>
      <c r="AT21" s="756"/>
      <c r="AU21" s="756"/>
      <c r="AV21" s="756"/>
      <c r="AW21" s="756"/>
      <c r="AX21" s="756"/>
      <c r="AY21" s="756"/>
      <c r="AZ21" s="756"/>
      <c r="BA21" s="756"/>
      <c r="BB21" s="756"/>
      <c r="BC21" s="756"/>
      <c r="BD21" s="756"/>
      <c r="BE21" s="756"/>
      <c r="BF21" s="751"/>
      <c r="BG21" s="654" t="s">
        <v>231</v>
      </c>
      <c r="BH21" s="655"/>
      <c r="BI21" s="655"/>
      <c r="BJ21" s="655"/>
      <c r="BK21" s="655"/>
      <c r="BL21" s="655"/>
      <c r="BM21" s="655"/>
      <c r="BN21" s="656"/>
      <c r="BO21" s="703" t="s">
        <v>231</v>
      </c>
      <c r="BP21" s="703"/>
      <c r="BQ21" s="703"/>
      <c r="BR21" s="703"/>
      <c r="BS21" s="660" t="s">
        <v>122</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276</v>
      </c>
      <c r="C22" s="652"/>
      <c r="D22" s="652"/>
      <c r="E22" s="652"/>
      <c r="F22" s="652"/>
      <c r="G22" s="652"/>
      <c r="H22" s="652"/>
      <c r="I22" s="652"/>
      <c r="J22" s="652"/>
      <c r="K22" s="652"/>
      <c r="L22" s="652"/>
      <c r="M22" s="652"/>
      <c r="N22" s="652"/>
      <c r="O22" s="652"/>
      <c r="P22" s="652"/>
      <c r="Q22" s="653"/>
      <c r="R22" s="654">
        <v>2778732</v>
      </c>
      <c r="S22" s="655"/>
      <c r="T22" s="655"/>
      <c r="U22" s="655"/>
      <c r="V22" s="655"/>
      <c r="W22" s="655"/>
      <c r="X22" s="655"/>
      <c r="Y22" s="656"/>
      <c r="Z22" s="703">
        <v>55.6</v>
      </c>
      <c r="AA22" s="703"/>
      <c r="AB22" s="703"/>
      <c r="AC22" s="703"/>
      <c r="AD22" s="704">
        <v>2516404</v>
      </c>
      <c r="AE22" s="704"/>
      <c r="AF22" s="704"/>
      <c r="AG22" s="704"/>
      <c r="AH22" s="704"/>
      <c r="AI22" s="704"/>
      <c r="AJ22" s="704"/>
      <c r="AK22" s="704"/>
      <c r="AL22" s="657">
        <v>97.4</v>
      </c>
      <c r="AM22" s="658"/>
      <c r="AN22" s="658"/>
      <c r="AO22" s="705"/>
      <c r="AP22" s="749" t="s">
        <v>277</v>
      </c>
      <c r="AQ22" s="756"/>
      <c r="AR22" s="756"/>
      <c r="AS22" s="756"/>
      <c r="AT22" s="756"/>
      <c r="AU22" s="756"/>
      <c r="AV22" s="756"/>
      <c r="AW22" s="756"/>
      <c r="AX22" s="756"/>
      <c r="AY22" s="756"/>
      <c r="AZ22" s="756"/>
      <c r="BA22" s="756"/>
      <c r="BB22" s="756"/>
      <c r="BC22" s="756"/>
      <c r="BD22" s="756"/>
      <c r="BE22" s="756"/>
      <c r="BF22" s="751"/>
      <c r="BG22" s="654" t="s">
        <v>231</v>
      </c>
      <c r="BH22" s="655"/>
      <c r="BI22" s="655"/>
      <c r="BJ22" s="655"/>
      <c r="BK22" s="655"/>
      <c r="BL22" s="655"/>
      <c r="BM22" s="655"/>
      <c r="BN22" s="656"/>
      <c r="BO22" s="703" t="s">
        <v>122</v>
      </c>
      <c r="BP22" s="703"/>
      <c r="BQ22" s="703"/>
      <c r="BR22" s="703"/>
      <c r="BS22" s="660" t="s">
        <v>122</v>
      </c>
      <c r="BT22" s="655"/>
      <c r="BU22" s="655"/>
      <c r="BV22" s="655"/>
      <c r="BW22" s="655"/>
      <c r="BX22" s="655"/>
      <c r="BY22" s="655"/>
      <c r="BZ22" s="655"/>
      <c r="CA22" s="655"/>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279</v>
      </c>
      <c r="C23" s="652"/>
      <c r="D23" s="652"/>
      <c r="E23" s="652"/>
      <c r="F23" s="652"/>
      <c r="G23" s="652"/>
      <c r="H23" s="652"/>
      <c r="I23" s="652"/>
      <c r="J23" s="652"/>
      <c r="K23" s="652"/>
      <c r="L23" s="652"/>
      <c r="M23" s="652"/>
      <c r="N23" s="652"/>
      <c r="O23" s="652"/>
      <c r="P23" s="652"/>
      <c r="Q23" s="653"/>
      <c r="R23" s="654" t="s">
        <v>231</v>
      </c>
      <c r="S23" s="655"/>
      <c r="T23" s="655"/>
      <c r="U23" s="655"/>
      <c r="V23" s="655"/>
      <c r="W23" s="655"/>
      <c r="X23" s="655"/>
      <c r="Y23" s="656"/>
      <c r="Z23" s="703" t="s">
        <v>231</v>
      </c>
      <c r="AA23" s="703"/>
      <c r="AB23" s="703"/>
      <c r="AC23" s="703"/>
      <c r="AD23" s="704" t="s">
        <v>122</v>
      </c>
      <c r="AE23" s="704"/>
      <c r="AF23" s="704"/>
      <c r="AG23" s="704"/>
      <c r="AH23" s="704"/>
      <c r="AI23" s="704"/>
      <c r="AJ23" s="704"/>
      <c r="AK23" s="704"/>
      <c r="AL23" s="657" t="s">
        <v>231</v>
      </c>
      <c r="AM23" s="658"/>
      <c r="AN23" s="658"/>
      <c r="AO23" s="705"/>
      <c r="AP23" s="749" t="s">
        <v>280</v>
      </c>
      <c r="AQ23" s="756"/>
      <c r="AR23" s="756"/>
      <c r="AS23" s="756"/>
      <c r="AT23" s="756"/>
      <c r="AU23" s="756"/>
      <c r="AV23" s="756"/>
      <c r="AW23" s="756"/>
      <c r="AX23" s="756"/>
      <c r="AY23" s="756"/>
      <c r="AZ23" s="756"/>
      <c r="BA23" s="756"/>
      <c r="BB23" s="756"/>
      <c r="BC23" s="756"/>
      <c r="BD23" s="756"/>
      <c r="BE23" s="756"/>
      <c r="BF23" s="751"/>
      <c r="BG23" s="654" t="s">
        <v>122</v>
      </c>
      <c r="BH23" s="655"/>
      <c r="BI23" s="655"/>
      <c r="BJ23" s="655"/>
      <c r="BK23" s="655"/>
      <c r="BL23" s="655"/>
      <c r="BM23" s="655"/>
      <c r="BN23" s="656"/>
      <c r="BO23" s="703" t="s">
        <v>122</v>
      </c>
      <c r="BP23" s="703"/>
      <c r="BQ23" s="703"/>
      <c r="BR23" s="703"/>
      <c r="BS23" s="660" t="s">
        <v>231</v>
      </c>
      <c r="BT23" s="655"/>
      <c r="BU23" s="655"/>
      <c r="BV23" s="655"/>
      <c r="BW23" s="655"/>
      <c r="BX23" s="655"/>
      <c r="BY23" s="655"/>
      <c r="BZ23" s="655"/>
      <c r="CA23" s="655"/>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51" t="s">
        <v>286</v>
      </c>
      <c r="C24" s="652"/>
      <c r="D24" s="652"/>
      <c r="E24" s="652"/>
      <c r="F24" s="652"/>
      <c r="G24" s="652"/>
      <c r="H24" s="652"/>
      <c r="I24" s="652"/>
      <c r="J24" s="652"/>
      <c r="K24" s="652"/>
      <c r="L24" s="652"/>
      <c r="M24" s="652"/>
      <c r="N24" s="652"/>
      <c r="O24" s="652"/>
      <c r="P24" s="652"/>
      <c r="Q24" s="653"/>
      <c r="R24" s="654">
        <v>59031</v>
      </c>
      <c r="S24" s="655"/>
      <c r="T24" s="655"/>
      <c r="U24" s="655"/>
      <c r="V24" s="655"/>
      <c r="W24" s="655"/>
      <c r="X24" s="655"/>
      <c r="Y24" s="656"/>
      <c r="Z24" s="703">
        <v>1.2</v>
      </c>
      <c r="AA24" s="703"/>
      <c r="AB24" s="703"/>
      <c r="AC24" s="703"/>
      <c r="AD24" s="704" t="s">
        <v>231</v>
      </c>
      <c r="AE24" s="704"/>
      <c r="AF24" s="704"/>
      <c r="AG24" s="704"/>
      <c r="AH24" s="704"/>
      <c r="AI24" s="704"/>
      <c r="AJ24" s="704"/>
      <c r="AK24" s="704"/>
      <c r="AL24" s="657" t="s">
        <v>122</v>
      </c>
      <c r="AM24" s="658"/>
      <c r="AN24" s="658"/>
      <c r="AO24" s="705"/>
      <c r="AP24" s="749" t="s">
        <v>287</v>
      </c>
      <c r="AQ24" s="756"/>
      <c r="AR24" s="756"/>
      <c r="AS24" s="756"/>
      <c r="AT24" s="756"/>
      <c r="AU24" s="756"/>
      <c r="AV24" s="756"/>
      <c r="AW24" s="756"/>
      <c r="AX24" s="756"/>
      <c r="AY24" s="756"/>
      <c r="AZ24" s="756"/>
      <c r="BA24" s="756"/>
      <c r="BB24" s="756"/>
      <c r="BC24" s="756"/>
      <c r="BD24" s="756"/>
      <c r="BE24" s="756"/>
      <c r="BF24" s="751"/>
      <c r="BG24" s="654" t="s">
        <v>231</v>
      </c>
      <c r="BH24" s="655"/>
      <c r="BI24" s="655"/>
      <c r="BJ24" s="655"/>
      <c r="BK24" s="655"/>
      <c r="BL24" s="655"/>
      <c r="BM24" s="655"/>
      <c r="BN24" s="656"/>
      <c r="BO24" s="703" t="s">
        <v>231</v>
      </c>
      <c r="BP24" s="703"/>
      <c r="BQ24" s="703"/>
      <c r="BR24" s="703"/>
      <c r="BS24" s="660" t="s">
        <v>231</v>
      </c>
      <c r="BT24" s="655"/>
      <c r="BU24" s="655"/>
      <c r="BV24" s="655"/>
      <c r="BW24" s="655"/>
      <c r="BX24" s="655"/>
      <c r="BY24" s="655"/>
      <c r="BZ24" s="655"/>
      <c r="CA24" s="655"/>
      <c r="CB24" s="684"/>
      <c r="CD24" s="712" t="s">
        <v>288</v>
      </c>
      <c r="CE24" s="713"/>
      <c r="CF24" s="713"/>
      <c r="CG24" s="713"/>
      <c r="CH24" s="713"/>
      <c r="CI24" s="713"/>
      <c r="CJ24" s="713"/>
      <c r="CK24" s="713"/>
      <c r="CL24" s="713"/>
      <c r="CM24" s="713"/>
      <c r="CN24" s="713"/>
      <c r="CO24" s="713"/>
      <c r="CP24" s="713"/>
      <c r="CQ24" s="714"/>
      <c r="CR24" s="706">
        <v>1407337</v>
      </c>
      <c r="CS24" s="707"/>
      <c r="CT24" s="707"/>
      <c r="CU24" s="707"/>
      <c r="CV24" s="707"/>
      <c r="CW24" s="707"/>
      <c r="CX24" s="707"/>
      <c r="CY24" s="753"/>
      <c r="CZ24" s="754">
        <v>29.6</v>
      </c>
      <c r="DA24" s="723"/>
      <c r="DB24" s="723"/>
      <c r="DC24" s="757"/>
      <c r="DD24" s="752">
        <v>1172924</v>
      </c>
      <c r="DE24" s="707"/>
      <c r="DF24" s="707"/>
      <c r="DG24" s="707"/>
      <c r="DH24" s="707"/>
      <c r="DI24" s="707"/>
      <c r="DJ24" s="707"/>
      <c r="DK24" s="753"/>
      <c r="DL24" s="752">
        <v>1172746</v>
      </c>
      <c r="DM24" s="707"/>
      <c r="DN24" s="707"/>
      <c r="DO24" s="707"/>
      <c r="DP24" s="707"/>
      <c r="DQ24" s="707"/>
      <c r="DR24" s="707"/>
      <c r="DS24" s="707"/>
      <c r="DT24" s="707"/>
      <c r="DU24" s="707"/>
      <c r="DV24" s="753"/>
      <c r="DW24" s="754">
        <v>43.8</v>
      </c>
      <c r="DX24" s="723"/>
      <c r="DY24" s="723"/>
      <c r="DZ24" s="723"/>
      <c r="EA24" s="723"/>
      <c r="EB24" s="723"/>
      <c r="EC24" s="755"/>
    </row>
    <row r="25" spans="2:133" ht="11.25" customHeight="1">
      <c r="B25" s="651" t="s">
        <v>289</v>
      </c>
      <c r="C25" s="652"/>
      <c r="D25" s="652"/>
      <c r="E25" s="652"/>
      <c r="F25" s="652"/>
      <c r="G25" s="652"/>
      <c r="H25" s="652"/>
      <c r="I25" s="652"/>
      <c r="J25" s="652"/>
      <c r="K25" s="652"/>
      <c r="L25" s="652"/>
      <c r="M25" s="652"/>
      <c r="N25" s="652"/>
      <c r="O25" s="652"/>
      <c r="P25" s="652"/>
      <c r="Q25" s="653"/>
      <c r="R25" s="654">
        <v>129532</v>
      </c>
      <c r="S25" s="655"/>
      <c r="T25" s="655"/>
      <c r="U25" s="655"/>
      <c r="V25" s="655"/>
      <c r="W25" s="655"/>
      <c r="X25" s="655"/>
      <c r="Y25" s="656"/>
      <c r="Z25" s="703">
        <v>2.6</v>
      </c>
      <c r="AA25" s="703"/>
      <c r="AB25" s="703"/>
      <c r="AC25" s="703"/>
      <c r="AD25" s="704">
        <v>33721</v>
      </c>
      <c r="AE25" s="704"/>
      <c r="AF25" s="704"/>
      <c r="AG25" s="704"/>
      <c r="AH25" s="704"/>
      <c r="AI25" s="704"/>
      <c r="AJ25" s="704"/>
      <c r="AK25" s="704"/>
      <c r="AL25" s="657">
        <v>1.3</v>
      </c>
      <c r="AM25" s="658"/>
      <c r="AN25" s="658"/>
      <c r="AO25" s="705"/>
      <c r="AP25" s="749" t="s">
        <v>290</v>
      </c>
      <c r="AQ25" s="756"/>
      <c r="AR25" s="756"/>
      <c r="AS25" s="756"/>
      <c r="AT25" s="756"/>
      <c r="AU25" s="756"/>
      <c r="AV25" s="756"/>
      <c r="AW25" s="756"/>
      <c r="AX25" s="756"/>
      <c r="AY25" s="756"/>
      <c r="AZ25" s="756"/>
      <c r="BA25" s="756"/>
      <c r="BB25" s="756"/>
      <c r="BC25" s="756"/>
      <c r="BD25" s="756"/>
      <c r="BE25" s="756"/>
      <c r="BF25" s="751"/>
      <c r="BG25" s="654" t="s">
        <v>231</v>
      </c>
      <c r="BH25" s="655"/>
      <c r="BI25" s="655"/>
      <c r="BJ25" s="655"/>
      <c r="BK25" s="655"/>
      <c r="BL25" s="655"/>
      <c r="BM25" s="655"/>
      <c r="BN25" s="656"/>
      <c r="BO25" s="703" t="s">
        <v>122</v>
      </c>
      <c r="BP25" s="703"/>
      <c r="BQ25" s="703"/>
      <c r="BR25" s="703"/>
      <c r="BS25" s="660" t="s">
        <v>231</v>
      </c>
      <c r="BT25" s="655"/>
      <c r="BU25" s="655"/>
      <c r="BV25" s="655"/>
      <c r="BW25" s="655"/>
      <c r="BX25" s="655"/>
      <c r="BY25" s="655"/>
      <c r="BZ25" s="655"/>
      <c r="CA25" s="655"/>
      <c r="CB25" s="684"/>
      <c r="CD25" s="685" t="s">
        <v>291</v>
      </c>
      <c r="CE25" s="682"/>
      <c r="CF25" s="682"/>
      <c r="CG25" s="682"/>
      <c r="CH25" s="682"/>
      <c r="CI25" s="682"/>
      <c r="CJ25" s="682"/>
      <c r="CK25" s="682"/>
      <c r="CL25" s="682"/>
      <c r="CM25" s="682"/>
      <c r="CN25" s="682"/>
      <c r="CO25" s="682"/>
      <c r="CP25" s="682"/>
      <c r="CQ25" s="683"/>
      <c r="CR25" s="654">
        <v>663943</v>
      </c>
      <c r="CS25" s="673"/>
      <c r="CT25" s="673"/>
      <c r="CU25" s="673"/>
      <c r="CV25" s="673"/>
      <c r="CW25" s="673"/>
      <c r="CX25" s="673"/>
      <c r="CY25" s="674"/>
      <c r="CZ25" s="657">
        <v>14</v>
      </c>
      <c r="DA25" s="675"/>
      <c r="DB25" s="675"/>
      <c r="DC25" s="676"/>
      <c r="DD25" s="660">
        <v>595538</v>
      </c>
      <c r="DE25" s="673"/>
      <c r="DF25" s="673"/>
      <c r="DG25" s="673"/>
      <c r="DH25" s="673"/>
      <c r="DI25" s="673"/>
      <c r="DJ25" s="673"/>
      <c r="DK25" s="674"/>
      <c r="DL25" s="660">
        <v>595511</v>
      </c>
      <c r="DM25" s="673"/>
      <c r="DN25" s="673"/>
      <c r="DO25" s="673"/>
      <c r="DP25" s="673"/>
      <c r="DQ25" s="673"/>
      <c r="DR25" s="673"/>
      <c r="DS25" s="673"/>
      <c r="DT25" s="673"/>
      <c r="DU25" s="673"/>
      <c r="DV25" s="674"/>
      <c r="DW25" s="657">
        <v>22.2</v>
      </c>
      <c r="DX25" s="675"/>
      <c r="DY25" s="675"/>
      <c r="DZ25" s="675"/>
      <c r="EA25" s="675"/>
      <c r="EB25" s="675"/>
      <c r="EC25" s="677"/>
    </row>
    <row r="26" spans="2:133" ht="11.25" customHeight="1">
      <c r="B26" s="651" t="s">
        <v>292</v>
      </c>
      <c r="C26" s="652"/>
      <c r="D26" s="652"/>
      <c r="E26" s="652"/>
      <c r="F26" s="652"/>
      <c r="G26" s="652"/>
      <c r="H26" s="652"/>
      <c r="I26" s="652"/>
      <c r="J26" s="652"/>
      <c r="K26" s="652"/>
      <c r="L26" s="652"/>
      <c r="M26" s="652"/>
      <c r="N26" s="652"/>
      <c r="O26" s="652"/>
      <c r="P26" s="652"/>
      <c r="Q26" s="653"/>
      <c r="R26" s="654">
        <v>7555</v>
      </c>
      <c r="S26" s="655"/>
      <c r="T26" s="655"/>
      <c r="U26" s="655"/>
      <c r="V26" s="655"/>
      <c r="W26" s="655"/>
      <c r="X26" s="655"/>
      <c r="Y26" s="656"/>
      <c r="Z26" s="703">
        <v>0.2</v>
      </c>
      <c r="AA26" s="703"/>
      <c r="AB26" s="703"/>
      <c r="AC26" s="703"/>
      <c r="AD26" s="704" t="s">
        <v>122</v>
      </c>
      <c r="AE26" s="704"/>
      <c r="AF26" s="704"/>
      <c r="AG26" s="704"/>
      <c r="AH26" s="704"/>
      <c r="AI26" s="704"/>
      <c r="AJ26" s="704"/>
      <c r="AK26" s="704"/>
      <c r="AL26" s="657" t="s">
        <v>122</v>
      </c>
      <c r="AM26" s="658"/>
      <c r="AN26" s="658"/>
      <c r="AO26" s="705"/>
      <c r="AP26" s="749" t="s">
        <v>293</v>
      </c>
      <c r="AQ26" s="750"/>
      <c r="AR26" s="750"/>
      <c r="AS26" s="750"/>
      <c r="AT26" s="750"/>
      <c r="AU26" s="750"/>
      <c r="AV26" s="750"/>
      <c r="AW26" s="750"/>
      <c r="AX26" s="750"/>
      <c r="AY26" s="750"/>
      <c r="AZ26" s="750"/>
      <c r="BA26" s="750"/>
      <c r="BB26" s="750"/>
      <c r="BC26" s="750"/>
      <c r="BD26" s="750"/>
      <c r="BE26" s="750"/>
      <c r="BF26" s="751"/>
      <c r="BG26" s="654" t="s">
        <v>122</v>
      </c>
      <c r="BH26" s="655"/>
      <c r="BI26" s="655"/>
      <c r="BJ26" s="655"/>
      <c r="BK26" s="655"/>
      <c r="BL26" s="655"/>
      <c r="BM26" s="655"/>
      <c r="BN26" s="656"/>
      <c r="BO26" s="703" t="s">
        <v>122</v>
      </c>
      <c r="BP26" s="703"/>
      <c r="BQ26" s="703"/>
      <c r="BR26" s="703"/>
      <c r="BS26" s="660" t="s">
        <v>122</v>
      </c>
      <c r="BT26" s="655"/>
      <c r="BU26" s="655"/>
      <c r="BV26" s="655"/>
      <c r="BW26" s="655"/>
      <c r="BX26" s="655"/>
      <c r="BY26" s="655"/>
      <c r="BZ26" s="655"/>
      <c r="CA26" s="655"/>
      <c r="CB26" s="684"/>
      <c r="CD26" s="685" t="s">
        <v>294</v>
      </c>
      <c r="CE26" s="682"/>
      <c r="CF26" s="682"/>
      <c r="CG26" s="682"/>
      <c r="CH26" s="682"/>
      <c r="CI26" s="682"/>
      <c r="CJ26" s="682"/>
      <c r="CK26" s="682"/>
      <c r="CL26" s="682"/>
      <c r="CM26" s="682"/>
      <c r="CN26" s="682"/>
      <c r="CO26" s="682"/>
      <c r="CP26" s="682"/>
      <c r="CQ26" s="683"/>
      <c r="CR26" s="654">
        <v>431988</v>
      </c>
      <c r="CS26" s="655"/>
      <c r="CT26" s="655"/>
      <c r="CU26" s="655"/>
      <c r="CV26" s="655"/>
      <c r="CW26" s="655"/>
      <c r="CX26" s="655"/>
      <c r="CY26" s="656"/>
      <c r="CZ26" s="657">
        <v>9.1</v>
      </c>
      <c r="DA26" s="675"/>
      <c r="DB26" s="675"/>
      <c r="DC26" s="676"/>
      <c r="DD26" s="660">
        <v>378296</v>
      </c>
      <c r="DE26" s="655"/>
      <c r="DF26" s="655"/>
      <c r="DG26" s="655"/>
      <c r="DH26" s="655"/>
      <c r="DI26" s="655"/>
      <c r="DJ26" s="655"/>
      <c r="DK26" s="656"/>
      <c r="DL26" s="660" t="s">
        <v>122</v>
      </c>
      <c r="DM26" s="655"/>
      <c r="DN26" s="655"/>
      <c r="DO26" s="655"/>
      <c r="DP26" s="655"/>
      <c r="DQ26" s="655"/>
      <c r="DR26" s="655"/>
      <c r="DS26" s="655"/>
      <c r="DT26" s="655"/>
      <c r="DU26" s="655"/>
      <c r="DV26" s="656"/>
      <c r="DW26" s="657" t="s">
        <v>231</v>
      </c>
      <c r="DX26" s="675"/>
      <c r="DY26" s="675"/>
      <c r="DZ26" s="675"/>
      <c r="EA26" s="675"/>
      <c r="EB26" s="675"/>
      <c r="EC26" s="677"/>
    </row>
    <row r="27" spans="2:133" ht="11.25" customHeight="1">
      <c r="B27" s="651" t="s">
        <v>295</v>
      </c>
      <c r="C27" s="652"/>
      <c r="D27" s="652"/>
      <c r="E27" s="652"/>
      <c r="F27" s="652"/>
      <c r="G27" s="652"/>
      <c r="H27" s="652"/>
      <c r="I27" s="652"/>
      <c r="J27" s="652"/>
      <c r="K27" s="652"/>
      <c r="L27" s="652"/>
      <c r="M27" s="652"/>
      <c r="N27" s="652"/>
      <c r="O27" s="652"/>
      <c r="P27" s="652"/>
      <c r="Q27" s="653"/>
      <c r="R27" s="654">
        <v>293438</v>
      </c>
      <c r="S27" s="655"/>
      <c r="T27" s="655"/>
      <c r="U27" s="655"/>
      <c r="V27" s="655"/>
      <c r="W27" s="655"/>
      <c r="X27" s="655"/>
      <c r="Y27" s="656"/>
      <c r="Z27" s="703">
        <v>5.9</v>
      </c>
      <c r="AA27" s="703"/>
      <c r="AB27" s="703"/>
      <c r="AC27" s="703"/>
      <c r="AD27" s="704" t="s">
        <v>231</v>
      </c>
      <c r="AE27" s="704"/>
      <c r="AF27" s="704"/>
      <c r="AG27" s="704"/>
      <c r="AH27" s="704"/>
      <c r="AI27" s="704"/>
      <c r="AJ27" s="704"/>
      <c r="AK27" s="704"/>
      <c r="AL27" s="657" t="s">
        <v>231</v>
      </c>
      <c r="AM27" s="658"/>
      <c r="AN27" s="658"/>
      <c r="AO27" s="705"/>
      <c r="AP27" s="651" t="s">
        <v>296</v>
      </c>
      <c r="AQ27" s="652"/>
      <c r="AR27" s="652"/>
      <c r="AS27" s="652"/>
      <c r="AT27" s="652"/>
      <c r="AU27" s="652"/>
      <c r="AV27" s="652"/>
      <c r="AW27" s="652"/>
      <c r="AX27" s="652"/>
      <c r="AY27" s="652"/>
      <c r="AZ27" s="652"/>
      <c r="BA27" s="652"/>
      <c r="BB27" s="652"/>
      <c r="BC27" s="652"/>
      <c r="BD27" s="652"/>
      <c r="BE27" s="652"/>
      <c r="BF27" s="653"/>
      <c r="BG27" s="654">
        <v>360954</v>
      </c>
      <c r="BH27" s="655"/>
      <c r="BI27" s="655"/>
      <c r="BJ27" s="655"/>
      <c r="BK27" s="655"/>
      <c r="BL27" s="655"/>
      <c r="BM27" s="655"/>
      <c r="BN27" s="656"/>
      <c r="BO27" s="703">
        <v>100</v>
      </c>
      <c r="BP27" s="703"/>
      <c r="BQ27" s="703"/>
      <c r="BR27" s="703"/>
      <c r="BS27" s="660">
        <v>5792</v>
      </c>
      <c r="BT27" s="655"/>
      <c r="BU27" s="655"/>
      <c r="BV27" s="655"/>
      <c r="BW27" s="655"/>
      <c r="BX27" s="655"/>
      <c r="BY27" s="655"/>
      <c r="BZ27" s="655"/>
      <c r="CA27" s="655"/>
      <c r="CB27" s="684"/>
      <c r="CD27" s="685" t="s">
        <v>297</v>
      </c>
      <c r="CE27" s="682"/>
      <c r="CF27" s="682"/>
      <c r="CG27" s="682"/>
      <c r="CH27" s="682"/>
      <c r="CI27" s="682"/>
      <c r="CJ27" s="682"/>
      <c r="CK27" s="682"/>
      <c r="CL27" s="682"/>
      <c r="CM27" s="682"/>
      <c r="CN27" s="682"/>
      <c r="CO27" s="682"/>
      <c r="CP27" s="682"/>
      <c r="CQ27" s="683"/>
      <c r="CR27" s="654">
        <v>224917</v>
      </c>
      <c r="CS27" s="673"/>
      <c r="CT27" s="673"/>
      <c r="CU27" s="673"/>
      <c r="CV27" s="673"/>
      <c r="CW27" s="673"/>
      <c r="CX27" s="673"/>
      <c r="CY27" s="674"/>
      <c r="CZ27" s="657">
        <v>4.7</v>
      </c>
      <c r="DA27" s="675"/>
      <c r="DB27" s="675"/>
      <c r="DC27" s="676"/>
      <c r="DD27" s="660">
        <v>60552</v>
      </c>
      <c r="DE27" s="673"/>
      <c r="DF27" s="673"/>
      <c r="DG27" s="673"/>
      <c r="DH27" s="673"/>
      <c r="DI27" s="673"/>
      <c r="DJ27" s="673"/>
      <c r="DK27" s="674"/>
      <c r="DL27" s="660">
        <v>60401</v>
      </c>
      <c r="DM27" s="673"/>
      <c r="DN27" s="673"/>
      <c r="DO27" s="673"/>
      <c r="DP27" s="673"/>
      <c r="DQ27" s="673"/>
      <c r="DR27" s="673"/>
      <c r="DS27" s="673"/>
      <c r="DT27" s="673"/>
      <c r="DU27" s="673"/>
      <c r="DV27" s="674"/>
      <c r="DW27" s="657">
        <v>2.2999999999999998</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54" t="s">
        <v>231</v>
      </c>
      <c r="S28" s="655"/>
      <c r="T28" s="655"/>
      <c r="U28" s="655"/>
      <c r="V28" s="655"/>
      <c r="W28" s="655"/>
      <c r="X28" s="655"/>
      <c r="Y28" s="656"/>
      <c r="Z28" s="703" t="s">
        <v>231</v>
      </c>
      <c r="AA28" s="703"/>
      <c r="AB28" s="703"/>
      <c r="AC28" s="703"/>
      <c r="AD28" s="704" t="s">
        <v>122</v>
      </c>
      <c r="AE28" s="704"/>
      <c r="AF28" s="704"/>
      <c r="AG28" s="704"/>
      <c r="AH28" s="704"/>
      <c r="AI28" s="704"/>
      <c r="AJ28" s="704"/>
      <c r="AK28" s="704"/>
      <c r="AL28" s="657" t="s">
        <v>122</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54">
        <v>518477</v>
      </c>
      <c r="CS28" s="655"/>
      <c r="CT28" s="655"/>
      <c r="CU28" s="655"/>
      <c r="CV28" s="655"/>
      <c r="CW28" s="655"/>
      <c r="CX28" s="655"/>
      <c r="CY28" s="656"/>
      <c r="CZ28" s="657">
        <v>10.9</v>
      </c>
      <c r="DA28" s="675"/>
      <c r="DB28" s="675"/>
      <c r="DC28" s="676"/>
      <c r="DD28" s="660">
        <v>516834</v>
      </c>
      <c r="DE28" s="655"/>
      <c r="DF28" s="655"/>
      <c r="DG28" s="655"/>
      <c r="DH28" s="655"/>
      <c r="DI28" s="655"/>
      <c r="DJ28" s="655"/>
      <c r="DK28" s="656"/>
      <c r="DL28" s="660">
        <v>516834</v>
      </c>
      <c r="DM28" s="655"/>
      <c r="DN28" s="655"/>
      <c r="DO28" s="655"/>
      <c r="DP28" s="655"/>
      <c r="DQ28" s="655"/>
      <c r="DR28" s="655"/>
      <c r="DS28" s="655"/>
      <c r="DT28" s="655"/>
      <c r="DU28" s="655"/>
      <c r="DV28" s="656"/>
      <c r="DW28" s="657">
        <v>19.3</v>
      </c>
      <c r="DX28" s="675"/>
      <c r="DY28" s="675"/>
      <c r="DZ28" s="675"/>
      <c r="EA28" s="675"/>
      <c r="EB28" s="675"/>
      <c r="EC28" s="677"/>
    </row>
    <row r="29" spans="2:133" ht="11.25" customHeight="1">
      <c r="B29" s="651" t="s">
        <v>300</v>
      </c>
      <c r="C29" s="652"/>
      <c r="D29" s="652"/>
      <c r="E29" s="652"/>
      <c r="F29" s="652"/>
      <c r="G29" s="652"/>
      <c r="H29" s="652"/>
      <c r="I29" s="652"/>
      <c r="J29" s="652"/>
      <c r="K29" s="652"/>
      <c r="L29" s="652"/>
      <c r="M29" s="652"/>
      <c r="N29" s="652"/>
      <c r="O29" s="652"/>
      <c r="P29" s="652"/>
      <c r="Q29" s="653"/>
      <c r="R29" s="654">
        <v>447999</v>
      </c>
      <c r="S29" s="655"/>
      <c r="T29" s="655"/>
      <c r="U29" s="655"/>
      <c r="V29" s="655"/>
      <c r="W29" s="655"/>
      <c r="X29" s="655"/>
      <c r="Y29" s="656"/>
      <c r="Z29" s="703">
        <v>9</v>
      </c>
      <c r="AA29" s="703"/>
      <c r="AB29" s="703"/>
      <c r="AC29" s="703"/>
      <c r="AD29" s="704" t="s">
        <v>122</v>
      </c>
      <c r="AE29" s="704"/>
      <c r="AF29" s="704"/>
      <c r="AG29" s="704"/>
      <c r="AH29" s="704"/>
      <c r="AI29" s="704"/>
      <c r="AJ29" s="704"/>
      <c r="AK29" s="704"/>
      <c r="AL29" s="657" t="s">
        <v>122</v>
      </c>
      <c r="AM29" s="658"/>
      <c r="AN29" s="658"/>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54">
        <v>518262</v>
      </c>
      <c r="CS29" s="673"/>
      <c r="CT29" s="673"/>
      <c r="CU29" s="673"/>
      <c r="CV29" s="673"/>
      <c r="CW29" s="673"/>
      <c r="CX29" s="673"/>
      <c r="CY29" s="674"/>
      <c r="CZ29" s="657">
        <v>10.9</v>
      </c>
      <c r="DA29" s="675"/>
      <c r="DB29" s="675"/>
      <c r="DC29" s="676"/>
      <c r="DD29" s="660">
        <v>516619</v>
      </c>
      <c r="DE29" s="673"/>
      <c r="DF29" s="673"/>
      <c r="DG29" s="673"/>
      <c r="DH29" s="673"/>
      <c r="DI29" s="673"/>
      <c r="DJ29" s="673"/>
      <c r="DK29" s="674"/>
      <c r="DL29" s="660">
        <v>516619</v>
      </c>
      <c r="DM29" s="673"/>
      <c r="DN29" s="673"/>
      <c r="DO29" s="673"/>
      <c r="DP29" s="673"/>
      <c r="DQ29" s="673"/>
      <c r="DR29" s="673"/>
      <c r="DS29" s="673"/>
      <c r="DT29" s="673"/>
      <c r="DU29" s="673"/>
      <c r="DV29" s="674"/>
      <c r="DW29" s="657">
        <v>19.3</v>
      </c>
      <c r="DX29" s="675"/>
      <c r="DY29" s="675"/>
      <c r="DZ29" s="675"/>
      <c r="EA29" s="675"/>
      <c r="EB29" s="675"/>
      <c r="EC29" s="677"/>
    </row>
    <row r="30" spans="2:133" ht="11.25" customHeight="1">
      <c r="B30" s="651" t="s">
        <v>305</v>
      </c>
      <c r="C30" s="652"/>
      <c r="D30" s="652"/>
      <c r="E30" s="652"/>
      <c r="F30" s="652"/>
      <c r="G30" s="652"/>
      <c r="H30" s="652"/>
      <c r="I30" s="652"/>
      <c r="J30" s="652"/>
      <c r="K30" s="652"/>
      <c r="L30" s="652"/>
      <c r="M30" s="652"/>
      <c r="N30" s="652"/>
      <c r="O30" s="652"/>
      <c r="P30" s="652"/>
      <c r="Q30" s="653"/>
      <c r="R30" s="654">
        <v>63774</v>
      </c>
      <c r="S30" s="655"/>
      <c r="T30" s="655"/>
      <c r="U30" s="655"/>
      <c r="V30" s="655"/>
      <c r="W30" s="655"/>
      <c r="X30" s="655"/>
      <c r="Y30" s="656"/>
      <c r="Z30" s="703">
        <v>1.3</v>
      </c>
      <c r="AA30" s="703"/>
      <c r="AB30" s="703"/>
      <c r="AC30" s="703"/>
      <c r="AD30" s="704">
        <v>30415</v>
      </c>
      <c r="AE30" s="704"/>
      <c r="AF30" s="704"/>
      <c r="AG30" s="704"/>
      <c r="AH30" s="704"/>
      <c r="AI30" s="704"/>
      <c r="AJ30" s="704"/>
      <c r="AK30" s="704"/>
      <c r="AL30" s="657">
        <v>1.2</v>
      </c>
      <c r="AM30" s="658"/>
      <c r="AN30" s="658"/>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99.7</v>
      </c>
      <c r="BH30" s="722"/>
      <c r="BI30" s="722"/>
      <c r="BJ30" s="722"/>
      <c r="BK30" s="722"/>
      <c r="BL30" s="722"/>
      <c r="BM30" s="723">
        <v>99.4</v>
      </c>
      <c r="BN30" s="722"/>
      <c r="BO30" s="722"/>
      <c r="BP30" s="722"/>
      <c r="BQ30" s="724"/>
      <c r="BR30" s="721">
        <v>99.6</v>
      </c>
      <c r="BS30" s="722"/>
      <c r="BT30" s="722"/>
      <c r="BU30" s="722"/>
      <c r="BV30" s="722"/>
      <c r="BW30" s="722"/>
      <c r="BX30" s="723">
        <v>99.2</v>
      </c>
      <c r="BY30" s="722"/>
      <c r="BZ30" s="722"/>
      <c r="CA30" s="722"/>
      <c r="CB30" s="724"/>
      <c r="CD30" s="727"/>
      <c r="CE30" s="728"/>
      <c r="CF30" s="685" t="s">
        <v>308</v>
      </c>
      <c r="CG30" s="682"/>
      <c r="CH30" s="682"/>
      <c r="CI30" s="682"/>
      <c r="CJ30" s="682"/>
      <c r="CK30" s="682"/>
      <c r="CL30" s="682"/>
      <c r="CM30" s="682"/>
      <c r="CN30" s="682"/>
      <c r="CO30" s="682"/>
      <c r="CP30" s="682"/>
      <c r="CQ30" s="683"/>
      <c r="CR30" s="654">
        <v>480060</v>
      </c>
      <c r="CS30" s="655"/>
      <c r="CT30" s="655"/>
      <c r="CU30" s="655"/>
      <c r="CV30" s="655"/>
      <c r="CW30" s="655"/>
      <c r="CX30" s="655"/>
      <c r="CY30" s="656"/>
      <c r="CZ30" s="657">
        <v>10.1</v>
      </c>
      <c r="DA30" s="675"/>
      <c r="DB30" s="675"/>
      <c r="DC30" s="676"/>
      <c r="DD30" s="660">
        <v>478595</v>
      </c>
      <c r="DE30" s="655"/>
      <c r="DF30" s="655"/>
      <c r="DG30" s="655"/>
      <c r="DH30" s="655"/>
      <c r="DI30" s="655"/>
      <c r="DJ30" s="655"/>
      <c r="DK30" s="656"/>
      <c r="DL30" s="660">
        <v>478595</v>
      </c>
      <c r="DM30" s="655"/>
      <c r="DN30" s="655"/>
      <c r="DO30" s="655"/>
      <c r="DP30" s="655"/>
      <c r="DQ30" s="655"/>
      <c r="DR30" s="655"/>
      <c r="DS30" s="655"/>
      <c r="DT30" s="655"/>
      <c r="DU30" s="655"/>
      <c r="DV30" s="656"/>
      <c r="DW30" s="657">
        <v>17.899999999999999</v>
      </c>
      <c r="DX30" s="675"/>
      <c r="DY30" s="675"/>
      <c r="DZ30" s="675"/>
      <c r="EA30" s="675"/>
      <c r="EB30" s="675"/>
      <c r="EC30" s="677"/>
    </row>
    <row r="31" spans="2:133" ht="11.25" customHeight="1">
      <c r="B31" s="651" t="s">
        <v>309</v>
      </c>
      <c r="C31" s="652"/>
      <c r="D31" s="652"/>
      <c r="E31" s="652"/>
      <c r="F31" s="652"/>
      <c r="G31" s="652"/>
      <c r="H31" s="652"/>
      <c r="I31" s="652"/>
      <c r="J31" s="652"/>
      <c r="K31" s="652"/>
      <c r="L31" s="652"/>
      <c r="M31" s="652"/>
      <c r="N31" s="652"/>
      <c r="O31" s="652"/>
      <c r="P31" s="652"/>
      <c r="Q31" s="653"/>
      <c r="R31" s="654">
        <v>9805</v>
      </c>
      <c r="S31" s="655"/>
      <c r="T31" s="655"/>
      <c r="U31" s="655"/>
      <c r="V31" s="655"/>
      <c r="W31" s="655"/>
      <c r="X31" s="655"/>
      <c r="Y31" s="656"/>
      <c r="Z31" s="703">
        <v>0.2</v>
      </c>
      <c r="AA31" s="703"/>
      <c r="AB31" s="703"/>
      <c r="AC31" s="703"/>
      <c r="AD31" s="704" t="s">
        <v>231</v>
      </c>
      <c r="AE31" s="704"/>
      <c r="AF31" s="704"/>
      <c r="AG31" s="704"/>
      <c r="AH31" s="704"/>
      <c r="AI31" s="704"/>
      <c r="AJ31" s="704"/>
      <c r="AK31" s="704"/>
      <c r="AL31" s="657" t="s">
        <v>122</v>
      </c>
      <c r="AM31" s="658"/>
      <c r="AN31" s="658"/>
      <c r="AO31" s="705"/>
      <c r="AP31" s="733"/>
      <c r="AQ31" s="734"/>
      <c r="AR31" s="734"/>
      <c r="AS31" s="734"/>
      <c r="AT31" s="738"/>
      <c r="AU31" s="209" t="s">
        <v>310</v>
      </c>
      <c r="AV31" s="209"/>
      <c r="AW31" s="209"/>
      <c r="AX31" s="651" t="s">
        <v>311</v>
      </c>
      <c r="AY31" s="652"/>
      <c r="AZ31" s="652"/>
      <c r="BA31" s="652"/>
      <c r="BB31" s="652"/>
      <c r="BC31" s="652"/>
      <c r="BD31" s="652"/>
      <c r="BE31" s="652"/>
      <c r="BF31" s="653"/>
      <c r="BG31" s="719">
        <v>99.6</v>
      </c>
      <c r="BH31" s="673"/>
      <c r="BI31" s="673"/>
      <c r="BJ31" s="673"/>
      <c r="BK31" s="673"/>
      <c r="BL31" s="673"/>
      <c r="BM31" s="658">
        <v>99</v>
      </c>
      <c r="BN31" s="720"/>
      <c r="BO31" s="720"/>
      <c r="BP31" s="720"/>
      <c r="BQ31" s="681"/>
      <c r="BR31" s="719">
        <v>99.3</v>
      </c>
      <c r="BS31" s="673"/>
      <c r="BT31" s="673"/>
      <c r="BU31" s="673"/>
      <c r="BV31" s="673"/>
      <c r="BW31" s="673"/>
      <c r="BX31" s="658">
        <v>98.6</v>
      </c>
      <c r="BY31" s="720"/>
      <c r="BZ31" s="720"/>
      <c r="CA31" s="720"/>
      <c r="CB31" s="681"/>
      <c r="CD31" s="727"/>
      <c r="CE31" s="728"/>
      <c r="CF31" s="685" t="s">
        <v>312</v>
      </c>
      <c r="CG31" s="682"/>
      <c r="CH31" s="682"/>
      <c r="CI31" s="682"/>
      <c r="CJ31" s="682"/>
      <c r="CK31" s="682"/>
      <c r="CL31" s="682"/>
      <c r="CM31" s="682"/>
      <c r="CN31" s="682"/>
      <c r="CO31" s="682"/>
      <c r="CP31" s="682"/>
      <c r="CQ31" s="683"/>
      <c r="CR31" s="654">
        <v>38202</v>
      </c>
      <c r="CS31" s="673"/>
      <c r="CT31" s="673"/>
      <c r="CU31" s="673"/>
      <c r="CV31" s="673"/>
      <c r="CW31" s="673"/>
      <c r="CX31" s="673"/>
      <c r="CY31" s="674"/>
      <c r="CZ31" s="657">
        <v>0.8</v>
      </c>
      <c r="DA31" s="675"/>
      <c r="DB31" s="675"/>
      <c r="DC31" s="676"/>
      <c r="DD31" s="660">
        <v>38024</v>
      </c>
      <c r="DE31" s="673"/>
      <c r="DF31" s="673"/>
      <c r="DG31" s="673"/>
      <c r="DH31" s="673"/>
      <c r="DI31" s="673"/>
      <c r="DJ31" s="673"/>
      <c r="DK31" s="674"/>
      <c r="DL31" s="660">
        <v>38024</v>
      </c>
      <c r="DM31" s="673"/>
      <c r="DN31" s="673"/>
      <c r="DO31" s="673"/>
      <c r="DP31" s="673"/>
      <c r="DQ31" s="673"/>
      <c r="DR31" s="673"/>
      <c r="DS31" s="673"/>
      <c r="DT31" s="673"/>
      <c r="DU31" s="673"/>
      <c r="DV31" s="674"/>
      <c r="DW31" s="657">
        <v>1.4</v>
      </c>
      <c r="DX31" s="675"/>
      <c r="DY31" s="675"/>
      <c r="DZ31" s="675"/>
      <c r="EA31" s="675"/>
      <c r="EB31" s="675"/>
      <c r="EC31" s="677"/>
    </row>
    <row r="32" spans="2:133" ht="11.25" customHeight="1">
      <c r="B32" s="651" t="s">
        <v>313</v>
      </c>
      <c r="C32" s="652"/>
      <c r="D32" s="652"/>
      <c r="E32" s="652"/>
      <c r="F32" s="652"/>
      <c r="G32" s="652"/>
      <c r="H32" s="652"/>
      <c r="I32" s="652"/>
      <c r="J32" s="652"/>
      <c r="K32" s="652"/>
      <c r="L32" s="652"/>
      <c r="M32" s="652"/>
      <c r="N32" s="652"/>
      <c r="O32" s="652"/>
      <c r="P32" s="652"/>
      <c r="Q32" s="653"/>
      <c r="R32" s="654">
        <v>397021</v>
      </c>
      <c r="S32" s="655"/>
      <c r="T32" s="655"/>
      <c r="U32" s="655"/>
      <c r="V32" s="655"/>
      <c r="W32" s="655"/>
      <c r="X32" s="655"/>
      <c r="Y32" s="656"/>
      <c r="Z32" s="703">
        <v>7.9</v>
      </c>
      <c r="AA32" s="703"/>
      <c r="AB32" s="703"/>
      <c r="AC32" s="703"/>
      <c r="AD32" s="704" t="s">
        <v>122</v>
      </c>
      <c r="AE32" s="704"/>
      <c r="AF32" s="704"/>
      <c r="AG32" s="704"/>
      <c r="AH32" s="704"/>
      <c r="AI32" s="704"/>
      <c r="AJ32" s="704"/>
      <c r="AK32" s="704"/>
      <c r="AL32" s="657" t="s">
        <v>231</v>
      </c>
      <c r="AM32" s="658"/>
      <c r="AN32" s="658"/>
      <c r="AO32" s="705"/>
      <c r="AP32" s="735"/>
      <c r="AQ32" s="736"/>
      <c r="AR32" s="736"/>
      <c r="AS32" s="736"/>
      <c r="AT32" s="739"/>
      <c r="AU32" s="211"/>
      <c r="AV32" s="211"/>
      <c r="AW32" s="211"/>
      <c r="AX32" s="635" t="s">
        <v>314</v>
      </c>
      <c r="AY32" s="636"/>
      <c r="AZ32" s="636"/>
      <c r="BA32" s="636"/>
      <c r="BB32" s="636"/>
      <c r="BC32" s="636"/>
      <c r="BD32" s="636"/>
      <c r="BE32" s="636"/>
      <c r="BF32" s="637"/>
      <c r="BG32" s="718">
        <v>99.8</v>
      </c>
      <c r="BH32" s="639"/>
      <c r="BI32" s="639"/>
      <c r="BJ32" s="639"/>
      <c r="BK32" s="639"/>
      <c r="BL32" s="639"/>
      <c r="BM32" s="701">
        <v>99.6</v>
      </c>
      <c r="BN32" s="639"/>
      <c r="BO32" s="639"/>
      <c r="BP32" s="639"/>
      <c r="BQ32" s="694"/>
      <c r="BR32" s="718">
        <v>99.8</v>
      </c>
      <c r="BS32" s="639"/>
      <c r="BT32" s="639"/>
      <c r="BU32" s="639"/>
      <c r="BV32" s="639"/>
      <c r="BW32" s="639"/>
      <c r="BX32" s="701">
        <v>99.6</v>
      </c>
      <c r="BY32" s="639"/>
      <c r="BZ32" s="639"/>
      <c r="CA32" s="639"/>
      <c r="CB32" s="694"/>
      <c r="CD32" s="729"/>
      <c r="CE32" s="730"/>
      <c r="CF32" s="685" t="s">
        <v>315</v>
      </c>
      <c r="CG32" s="682"/>
      <c r="CH32" s="682"/>
      <c r="CI32" s="682"/>
      <c r="CJ32" s="682"/>
      <c r="CK32" s="682"/>
      <c r="CL32" s="682"/>
      <c r="CM32" s="682"/>
      <c r="CN32" s="682"/>
      <c r="CO32" s="682"/>
      <c r="CP32" s="682"/>
      <c r="CQ32" s="683"/>
      <c r="CR32" s="654">
        <v>215</v>
      </c>
      <c r="CS32" s="655"/>
      <c r="CT32" s="655"/>
      <c r="CU32" s="655"/>
      <c r="CV32" s="655"/>
      <c r="CW32" s="655"/>
      <c r="CX32" s="655"/>
      <c r="CY32" s="656"/>
      <c r="CZ32" s="657">
        <v>0</v>
      </c>
      <c r="DA32" s="675"/>
      <c r="DB32" s="675"/>
      <c r="DC32" s="676"/>
      <c r="DD32" s="660">
        <v>215</v>
      </c>
      <c r="DE32" s="655"/>
      <c r="DF32" s="655"/>
      <c r="DG32" s="655"/>
      <c r="DH32" s="655"/>
      <c r="DI32" s="655"/>
      <c r="DJ32" s="655"/>
      <c r="DK32" s="656"/>
      <c r="DL32" s="660">
        <v>215</v>
      </c>
      <c r="DM32" s="655"/>
      <c r="DN32" s="655"/>
      <c r="DO32" s="655"/>
      <c r="DP32" s="655"/>
      <c r="DQ32" s="655"/>
      <c r="DR32" s="655"/>
      <c r="DS32" s="655"/>
      <c r="DT32" s="655"/>
      <c r="DU32" s="655"/>
      <c r="DV32" s="656"/>
      <c r="DW32" s="657">
        <v>0</v>
      </c>
      <c r="DX32" s="675"/>
      <c r="DY32" s="675"/>
      <c r="DZ32" s="675"/>
      <c r="EA32" s="675"/>
      <c r="EB32" s="675"/>
      <c r="EC32" s="677"/>
    </row>
    <row r="33" spans="2:133" ht="11.25" customHeight="1">
      <c r="B33" s="651" t="s">
        <v>316</v>
      </c>
      <c r="C33" s="652"/>
      <c r="D33" s="652"/>
      <c r="E33" s="652"/>
      <c r="F33" s="652"/>
      <c r="G33" s="652"/>
      <c r="H33" s="652"/>
      <c r="I33" s="652"/>
      <c r="J33" s="652"/>
      <c r="K33" s="652"/>
      <c r="L33" s="652"/>
      <c r="M33" s="652"/>
      <c r="N33" s="652"/>
      <c r="O33" s="652"/>
      <c r="P33" s="652"/>
      <c r="Q33" s="653"/>
      <c r="R33" s="654">
        <v>75289</v>
      </c>
      <c r="S33" s="655"/>
      <c r="T33" s="655"/>
      <c r="U33" s="655"/>
      <c r="V33" s="655"/>
      <c r="W33" s="655"/>
      <c r="X33" s="655"/>
      <c r="Y33" s="656"/>
      <c r="Z33" s="703">
        <v>1.5</v>
      </c>
      <c r="AA33" s="703"/>
      <c r="AB33" s="703"/>
      <c r="AC33" s="703"/>
      <c r="AD33" s="704" t="s">
        <v>122</v>
      </c>
      <c r="AE33" s="704"/>
      <c r="AF33" s="704"/>
      <c r="AG33" s="704"/>
      <c r="AH33" s="704"/>
      <c r="AI33" s="704"/>
      <c r="AJ33" s="704"/>
      <c r="AK33" s="704"/>
      <c r="AL33" s="657" t="s">
        <v>122</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54">
        <v>2454515</v>
      </c>
      <c r="CS33" s="673"/>
      <c r="CT33" s="673"/>
      <c r="CU33" s="673"/>
      <c r="CV33" s="673"/>
      <c r="CW33" s="673"/>
      <c r="CX33" s="673"/>
      <c r="CY33" s="674"/>
      <c r="CZ33" s="657">
        <v>51.7</v>
      </c>
      <c r="DA33" s="675"/>
      <c r="DB33" s="675"/>
      <c r="DC33" s="676"/>
      <c r="DD33" s="660">
        <v>1663320</v>
      </c>
      <c r="DE33" s="673"/>
      <c r="DF33" s="673"/>
      <c r="DG33" s="673"/>
      <c r="DH33" s="673"/>
      <c r="DI33" s="673"/>
      <c r="DJ33" s="673"/>
      <c r="DK33" s="674"/>
      <c r="DL33" s="660">
        <v>829821</v>
      </c>
      <c r="DM33" s="673"/>
      <c r="DN33" s="673"/>
      <c r="DO33" s="673"/>
      <c r="DP33" s="673"/>
      <c r="DQ33" s="673"/>
      <c r="DR33" s="673"/>
      <c r="DS33" s="673"/>
      <c r="DT33" s="673"/>
      <c r="DU33" s="673"/>
      <c r="DV33" s="674"/>
      <c r="DW33" s="657">
        <v>31</v>
      </c>
      <c r="DX33" s="675"/>
      <c r="DY33" s="675"/>
      <c r="DZ33" s="675"/>
      <c r="EA33" s="675"/>
      <c r="EB33" s="675"/>
      <c r="EC33" s="677"/>
    </row>
    <row r="34" spans="2:133" ht="11.25" customHeight="1">
      <c r="B34" s="651" t="s">
        <v>318</v>
      </c>
      <c r="C34" s="652"/>
      <c r="D34" s="652"/>
      <c r="E34" s="652"/>
      <c r="F34" s="652"/>
      <c r="G34" s="652"/>
      <c r="H34" s="652"/>
      <c r="I34" s="652"/>
      <c r="J34" s="652"/>
      <c r="K34" s="652"/>
      <c r="L34" s="652"/>
      <c r="M34" s="652"/>
      <c r="N34" s="652"/>
      <c r="O34" s="652"/>
      <c r="P34" s="652"/>
      <c r="Q34" s="653"/>
      <c r="R34" s="654">
        <v>292588</v>
      </c>
      <c r="S34" s="655"/>
      <c r="T34" s="655"/>
      <c r="U34" s="655"/>
      <c r="V34" s="655"/>
      <c r="W34" s="655"/>
      <c r="X34" s="655"/>
      <c r="Y34" s="656"/>
      <c r="Z34" s="703">
        <v>5.8</v>
      </c>
      <c r="AA34" s="703"/>
      <c r="AB34" s="703"/>
      <c r="AC34" s="703"/>
      <c r="AD34" s="704">
        <v>2697</v>
      </c>
      <c r="AE34" s="704"/>
      <c r="AF34" s="704"/>
      <c r="AG34" s="704"/>
      <c r="AH34" s="704"/>
      <c r="AI34" s="704"/>
      <c r="AJ34" s="704"/>
      <c r="AK34" s="704"/>
      <c r="AL34" s="657">
        <v>0.1</v>
      </c>
      <c r="AM34" s="658"/>
      <c r="AN34" s="658"/>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54">
        <v>656356</v>
      </c>
      <c r="CS34" s="655"/>
      <c r="CT34" s="655"/>
      <c r="CU34" s="655"/>
      <c r="CV34" s="655"/>
      <c r="CW34" s="655"/>
      <c r="CX34" s="655"/>
      <c r="CY34" s="656"/>
      <c r="CZ34" s="657">
        <v>13.8</v>
      </c>
      <c r="DA34" s="675"/>
      <c r="DB34" s="675"/>
      <c r="DC34" s="676"/>
      <c r="DD34" s="660">
        <v>503265</v>
      </c>
      <c r="DE34" s="655"/>
      <c r="DF34" s="655"/>
      <c r="DG34" s="655"/>
      <c r="DH34" s="655"/>
      <c r="DI34" s="655"/>
      <c r="DJ34" s="655"/>
      <c r="DK34" s="656"/>
      <c r="DL34" s="660">
        <v>380349</v>
      </c>
      <c r="DM34" s="655"/>
      <c r="DN34" s="655"/>
      <c r="DO34" s="655"/>
      <c r="DP34" s="655"/>
      <c r="DQ34" s="655"/>
      <c r="DR34" s="655"/>
      <c r="DS34" s="655"/>
      <c r="DT34" s="655"/>
      <c r="DU34" s="655"/>
      <c r="DV34" s="656"/>
      <c r="DW34" s="657">
        <v>14.2</v>
      </c>
      <c r="DX34" s="675"/>
      <c r="DY34" s="675"/>
      <c r="DZ34" s="675"/>
      <c r="EA34" s="675"/>
      <c r="EB34" s="675"/>
      <c r="EC34" s="677"/>
    </row>
    <row r="35" spans="2:133" ht="11.25" customHeight="1">
      <c r="B35" s="651" t="s">
        <v>322</v>
      </c>
      <c r="C35" s="652"/>
      <c r="D35" s="652"/>
      <c r="E35" s="652"/>
      <c r="F35" s="652"/>
      <c r="G35" s="652"/>
      <c r="H35" s="652"/>
      <c r="I35" s="652"/>
      <c r="J35" s="652"/>
      <c r="K35" s="652"/>
      <c r="L35" s="652"/>
      <c r="M35" s="652"/>
      <c r="N35" s="652"/>
      <c r="O35" s="652"/>
      <c r="P35" s="652"/>
      <c r="Q35" s="653"/>
      <c r="R35" s="654">
        <v>446797</v>
      </c>
      <c r="S35" s="655"/>
      <c r="T35" s="655"/>
      <c r="U35" s="655"/>
      <c r="V35" s="655"/>
      <c r="W35" s="655"/>
      <c r="X35" s="655"/>
      <c r="Y35" s="656"/>
      <c r="Z35" s="703">
        <v>8.9</v>
      </c>
      <c r="AA35" s="703"/>
      <c r="AB35" s="703"/>
      <c r="AC35" s="703"/>
      <c r="AD35" s="704" t="s">
        <v>231</v>
      </c>
      <c r="AE35" s="704"/>
      <c r="AF35" s="704"/>
      <c r="AG35" s="704"/>
      <c r="AH35" s="704"/>
      <c r="AI35" s="704"/>
      <c r="AJ35" s="704"/>
      <c r="AK35" s="704"/>
      <c r="AL35" s="657" t="s">
        <v>231</v>
      </c>
      <c r="AM35" s="658"/>
      <c r="AN35" s="658"/>
      <c r="AO35" s="705"/>
      <c r="AP35" s="214"/>
      <c r="AQ35" s="709" t="s">
        <v>323</v>
      </c>
      <c r="AR35" s="710"/>
      <c r="AS35" s="710"/>
      <c r="AT35" s="710"/>
      <c r="AU35" s="710"/>
      <c r="AV35" s="710"/>
      <c r="AW35" s="710"/>
      <c r="AX35" s="710"/>
      <c r="AY35" s="711"/>
      <c r="AZ35" s="706">
        <v>488226</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55549</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54">
        <v>201013</v>
      </c>
      <c r="CS35" s="673"/>
      <c r="CT35" s="673"/>
      <c r="CU35" s="673"/>
      <c r="CV35" s="673"/>
      <c r="CW35" s="673"/>
      <c r="CX35" s="673"/>
      <c r="CY35" s="674"/>
      <c r="CZ35" s="657">
        <v>4.2</v>
      </c>
      <c r="DA35" s="675"/>
      <c r="DB35" s="675"/>
      <c r="DC35" s="676"/>
      <c r="DD35" s="660">
        <v>138502</v>
      </c>
      <c r="DE35" s="673"/>
      <c r="DF35" s="673"/>
      <c r="DG35" s="673"/>
      <c r="DH35" s="673"/>
      <c r="DI35" s="673"/>
      <c r="DJ35" s="673"/>
      <c r="DK35" s="674"/>
      <c r="DL35" s="660">
        <v>18011</v>
      </c>
      <c r="DM35" s="673"/>
      <c r="DN35" s="673"/>
      <c r="DO35" s="673"/>
      <c r="DP35" s="673"/>
      <c r="DQ35" s="673"/>
      <c r="DR35" s="673"/>
      <c r="DS35" s="673"/>
      <c r="DT35" s="673"/>
      <c r="DU35" s="673"/>
      <c r="DV35" s="674"/>
      <c r="DW35" s="657">
        <v>0.7</v>
      </c>
      <c r="DX35" s="675"/>
      <c r="DY35" s="675"/>
      <c r="DZ35" s="675"/>
      <c r="EA35" s="675"/>
      <c r="EB35" s="675"/>
      <c r="EC35" s="677"/>
    </row>
    <row r="36" spans="2:133" ht="11.25" customHeight="1">
      <c r="B36" s="651" t="s">
        <v>326</v>
      </c>
      <c r="C36" s="652"/>
      <c r="D36" s="652"/>
      <c r="E36" s="652"/>
      <c r="F36" s="652"/>
      <c r="G36" s="652"/>
      <c r="H36" s="652"/>
      <c r="I36" s="652"/>
      <c r="J36" s="652"/>
      <c r="K36" s="652"/>
      <c r="L36" s="652"/>
      <c r="M36" s="652"/>
      <c r="N36" s="652"/>
      <c r="O36" s="652"/>
      <c r="P36" s="652"/>
      <c r="Q36" s="653"/>
      <c r="R36" s="654" t="s">
        <v>122</v>
      </c>
      <c r="S36" s="655"/>
      <c r="T36" s="655"/>
      <c r="U36" s="655"/>
      <c r="V36" s="655"/>
      <c r="W36" s="655"/>
      <c r="X36" s="655"/>
      <c r="Y36" s="656"/>
      <c r="Z36" s="703" t="s">
        <v>122</v>
      </c>
      <c r="AA36" s="703"/>
      <c r="AB36" s="703"/>
      <c r="AC36" s="703"/>
      <c r="AD36" s="704" t="s">
        <v>231</v>
      </c>
      <c r="AE36" s="704"/>
      <c r="AF36" s="704"/>
      <c r="AG36" s="704"/>
      <c r="AH36" s="704"/>
      <c r="AI36" s="704"/>
      <c r="AJ36" s="704"/>
      <c r="AK36" s="704"/>
      <c r="AL36" s="657" t="s">
        <v>231</v>
      </c>
      <c r="AM36" s="658"/>
      <c r="AN36" s="658"/>
      <c r="AO36" s="705"/>
      <c r="AQ36" s="678" t="s">
        <v>327</v>
      </c>
      <c r="AR36" s="679"/>
      <c r="AS36" s="679"/>
      <c r="AT36" s="679"/>
      <c r="AU36" s="679"/>
      <c r="AV36" s="679"/>
      <c r="AW36" s="679"/>
      <c r="AX36" s="679"/>
      <c r="AY36" s="680"/>
      <c r="AZ36" s="654">
        <v>88410</v>
      </c>
      <c r="BA36" s="655"/>
      <c r="BB36" s="655"/>
      <c r="BC36" s="655"/>
      <c r="BD36" s="673"/>
      <c r="BE36" s="673"/>
      <c r="BF36" s="681"/>
      <c r="BG36" s="685" t="s">
        <v>328</v>
      </c>
      <c r="BH36" s="682"/>
      <c r="BI36" s="682"/>
      <c r="BJ36" s="682"/>
      <c r="BK36" s="682"/>
      <c r="BL36" s="682"/>
      <c r="BM36" s="682"/>
      <c r="BN36" s="682"/>
      <c r="BO36" s="682"/>
      <c r="BP36" s="682"/>
      <c r="BQ36" s="682"/>
      <c r="BR36" s="682"/>
      <c r="BS36" s="682"/>
      <c r="BT36" s="682"/>
      <c r="BU36" s="683"/>
      <c r="BV36" s="654">
        <v>42354</v>
      </c>
      <c r="BW36" s="655"/>
      <c r="BX36" s="655"/>
      <c r="BY36" s="655"/>
      <c r="BZ36" s="655"/>
      <c r="CA36" s="655"/>
      <c r="CB36" s="684"/>
      <c r="CD36" s="685" t="s">
        <v>329</v>
      </c>
      <c r="CE36" s="682"/>
      <c r="CF36" s="682"/>
      <c r="CG36" s="682"/>
      <c r="CH36" s="682"/>
      <c r="CI36" s="682"/>
      <c r="CJ36" s="682"/>
      <c r="CK36" s="682"/>
      <c r="CL36" s="682"/>
      <c r="CM36" s="682"/>
      <c r="CN36" s="682"/>
      <c r="CO36" s="682"/>
      <c r="CP36" s="682"/>
      <c r="CQ36" s="683"/>
      <c r="CR36" s="654">
        <v>760415</v>
      </c>
      <c r="CS36" s="655"/>
      <c r="CT36" s="655"/>
      <c r="CU36" s="655"/>
      <c r="CV36" s="655"/>
      <c r="CW36" s="655"/>
      <c r="CX36" s="655"/>
      <c r="CY36" s="656"/>
      <c r="CZ36" s="657">
        <v>16</v>
      </c>
      <c r="DA36" s="675"/>
      <c r="DB36" s="675"/>
      <c r="DC36" s="676"/>
      <c r="DD36" s="660">
        <v>392239</v>
      </c>
      <c r="DE36" s="655"/>
      <c r="DF36" s="655"/>
      <c r="DG36" s="655"/>
      <c r="DH36" s="655"/>
      <c r="DI36" s="655"/>
      <c r="DJ36" s="655"/>
      <c r="DK36" s="656"/>
      <c r="DL36" s="660">
        <v>232214</v>
      </c>
      <c r="DM36" s="655"/>
      <c r="DN36" s="655"/>
      <c r="DO36" s="655"/>
      <c r="DP36" s="655"/>
      <c r="DQ36" s="655"/>
      <c r="DR36" s="655"/>
      <c r="DS36" s="655"/>
      <c r="DT36" s="655"/>
      <c r="DU36" s="655"/>
      <c r="DV36" s="656"/>
      <c r="DW36" s="657">
        <v>8.6999999999999993</v>
      </c>
      <c r="DX36" s="675"/>
      <c r="DY36" s="675"/>
      <c r="DZ36" s="675"/>
      <c r="EA36" s="675"/>
      <c r="EB36" s="675"/>
      <c r="EC36" s="677"/>
    </row>
    <row r="37" spans="2:133" ht="11.25" customHeight="1">
      <c r="B37" s="651" t="s">
        <v>330</v>
      </c>
      <c r="C37" s="652"/>
      <c r="D37" s="652"/>
      <c r="E37" s="652"/>
      <c r="F37" s="652"/>
      <c r="G37" s="652"/>
      <c r="H37" s="652"/>
      <c r="I37" s="652"/>
      <c r="J37" s="652"/>
      <c r="K37" s="652"/>
      <c r="L37" s="652"/>
      <c r="M37" s="652"/>
      <c r="N37" s="652"/>
      <c r="O37" s="652"/>
      <c r="P37" s="652"/>
      <c r="Q37" s="653"/>
      <c r="R37" s="654">
        <v>96097</v>
      </c>
      <c r="S37" s="655"/>
      <c r="T37" s="655"/>
      <c r="U37" s="655"/>
      <c r="V37" s="655"/>
      <c r="W37" s="655"/>
      <c r="X37" s="655"/>
      <c r="Y37" s="656"/>
      <c r="Z37" s="703">
        <v>1.9</v>
      </c>
      <c r="AA37" s="703"/>
      <c r="AB37" s="703"/>
      <c r="AC37" s="703"/>
      <c r="AD37" s="704" t="s">
        <v>122</v>
      </c>
      <c r="AE37" s="704"/>
      <c r="AF37" s="704"/>
      <c r="AG37" s="704"/>
      <c r="AH37" s="704"/>
      <c r="AI37" s="704"/>
      <c r="AJ37" s="704"/>
      <c r="AK37" s="704"/>
      <c r="AL37" s="657" t="s">
        <v>231</v>
      </c>
      <c r="AM37" s="658"/>
      <c r="AN37" s="658"/>
      <c r="AO37" s="705"/>
      <c r="AQ37" s="678" t="s">
        <v>331</v>
      </c>
      <c r="AR37" s="679"/>
      <c r="AS37" s="679"/>
      <c r="AT37" s="679"/>
      <c r="AU37" s="679"/>
      <c r="AV37" s="679"/>
      <c r="AW37" s="679"/>
      <c r="AX37" s="679"/>
      <c r="AY37" s="680"/>
      <c r="AZ37" s="654">
        <v>82340</v>
      </c>
      <c r="BA37" s="655"/>
      <c r="BB37" s="655"/>
      <c r="BC37" s="655"/>
      <c r="BD37" s="673"/>
      <c r="BE37" s="673"/>
      <c r="BF37" s="681"/>
      <c r="BG37" s="685" t="s">
        <v>332</v>
      </c>
      <c r="BH37" s="682"/>
      <c r="BI37" s="682"/>
      <c r="BJ37" s="682"/>
      <c r="BK37" s="682"/>
      <c r="BL37" s="682"/>
      <c r="BM37" s="682"/>
      <c r="BN37" s="682"/>
      <c r="BO37" s="682"/>
      <c r="BP37" s="682"/>
      <c r="BQ37" s="682"/>
      <c r="BR37" s="682"/>
      <c r="BS37" s="682"/>
      <c r="BT37" s="682"/>
      <c r="BU37" s="683"/>
      <c r="BV37" s="654">
        <v>439</v>
      </c>
      <c r="BW37" s="655"/>
      <c r="BX37" s="655"/>
      <c r="BY37" s="655"/>
      <c r="BZ37" s="655"/>
      <c r="CA37" s="655"/>
      <c r="CB37" s="684"/>
      <c r="CD37" s="685" t="s">
        <v>333</v>
      </c>
      <c r="CE37" s="682"/>
      <c r="CF37" s="682"/>
      <c r="CG37" s="682"/>
      <c r="CH37" s="682"/>
      <c r="CI37" s="682"/>
      <c r="CJ37" s="682"/>
      <c r="CK37" s="682"/>
      <c r="CL37" s="682"/>
      <c r="CM37" s="682"/>
      <c r="CN37" s="682"/>
      <c r="CO37" s="682"/>
      <c r="CP37" s="682"/>
      <c r="CQ37" s="683"/>
      <c r="CR37" s="654">
        <v>188136</v>
      </c>
      <c r="CS37" s="673"/>
      <c r="CT37" s="673"/>
      <c r="CU37" s="673"/>
      <c r="CV37" s="673"/>
      <c r="CW37" s="673"/>
      <c r="CX37" s="673"/>
      <c r="CY37" s="674"/>
      <c r="CZ37" s="657">
        <v>4</v>
      </c>
      <c r="DA37" s="675"/>
      <c r="DB37" s="675"/>
      <c r="DC37" s="676"/>
      <c r="DD37" s="660">
        <v>186799</v>
      </c>
      <c r="DE37" s="673"/>
      <c r="DF37" s="673"/>
      <c r="DG37" s="673"/>
      <c r="DH37" s="673"/>
      <c r="DI37" s="673"/>
      <c r="DJ37" s="673"/>
      <c r="DK37" s="674"/>
      <c r="DL37" s="660">
        <v>178212</v>
      </c>
      <c r="DM37" s="673"/>
      <c r="DN37" s="673"/>
      <c r="DO37" s="673"/>
      <c r="DP37" s="673"/>
      <c r="DQ37" s="673"/>
      <c r="DR37" s="673"/>
      <c r="DS37" s="673"/>
      <c r="DT37" s="673"/>
      <c r="DU37" s="673"/>
      <c r="DV37" s="674"/>
      <c r="DW37" s="657">
        <v>6.7</v>
      </c>
      <c r="DX37" s="675"/>
      <c r="DY37" s="675"/>
      <c r="DZ37" s="675"/>
      <c r="EA37" s="675"/>
      <c r="EB37" s="675"/>
      <c r="EC37" s="677"/>
    </row>
    <row r="38" spans="2:133" ht="11.25" customHeight="1">
      <c r="B38" s="635" t="s">
        <v>334</v>
      </c>
      <c r="C38" s="636"/>
      <c r="D38" s="636"/>
      <c r="E38" s="636"/>
      <c r="F38" s="636"/>
      <c r="G38" s="636"/>
      <c r="H38" s="636"/>
      <c r="I38" s="636"/>
      <c r="J38" s="636"/>
      <c r="K38" s="636"/>
      <c r="L38" s="636"/>
      <c r="M38" s="636"/>
      <c r="N38" s="636"/>
      <c r="O38" s="636"/>
      <c r="P38" s="636"/>
      <c r="Q38" s="637"/>
      <c r="R38" s="638">
        <v>5001561</v>
      </c>
      <c r="S38" s="693"/>
      <c r="T38" s="693"/>
      <c r="U38" s="693"/>
      <c r="V38" s="693"/>
      <c r="W38" s="693"/>
      <c r="X38" s="693"/>
      <c r="Y38" s="698"/>
      <c r="Z38" s="699">
        <v>100</v>
      </c>
      <c r="AA38" s="699"/>
      <c r="AB38" s="699"/>
      <c r="AC38" s="699"/>
      <c r="AD38" s="700">
        <v>2583237</v>
      </c>
      <c r="AE38" s="700"/>
      <c r="AF38" s="700"/>
      <c r="AG38" s="700"/>
      <c r="AH38" s="700"/>
      <c r="AI38" s="700"/>
      <c r="AJ38" s="700"/>
      <c r="AK38" s="700"/>
      <c r="AL38" s="641">
        <v>100</v>
      </c>
      <c r="AM38" s="701"/>
      <c r="AN38" s="701"/>
      <c r="AO38" s="702"/>
      <c r="AQ38" s="678" t="s">
        <v>335</v>
      </c>
      <c r="AR38" s="679"/>
      <c r="AS38" s="679"/>
      <c r="AT38" s="679"/>
      <c r="AU38" s="679"/>
      <c r="AV38" s="679"/>
      <c r="AW38" s="679"/>
      <c r="AX38" s="679"/>
      <c r="AY38" s="680"/>
      <c r="AZ38" s="654" t="s">
        <v>122</v>
      </c>
      <c r="BA38" s="655"/>
      <c r="BB38" s="655"/>
      <c r="BC38" s="655"/>
      <c r="BD38" s="673"/>
      <c r="BE38" s="673"/>
      <c r="BF38" s="681"/>
      <c r="BG38" s="685" t="s">
        <v>336</v>
      </c>
      <c r="BH38" s="682"/>
      <c r="BI38" s="682"/>
      <c r="BJ38" s="682"/>
      <c r="BK38" s="682"/>
      <c r="BL38" s="682"/>
      <c r="BM38" s="682"/>
      <c r="BN38" s="682"/>
      <c r="BO38" s="682"/>
      <c r="BP38" s="682"/>
      <c r="BQ38" s="682"/>
      <c r="BR38" s="682"/>
      <c r="BS38" s="682"/>
      <c r="BT38" s="682"/>
      <c r="BU38" s="683"/>
      <c r="BV38" s="654">
        <v>714</v>
      </c>
      <c r="BW38" s="655"/>
      <c r="BX38" s="655"/>
      <c r="BY38" s="655"/>
      <c r="BZ38" s="655"/>
      <c r="CA38" s="655"/>
      <c r="CB38" s="684"/>
      <c r="CD38" s="685" t="s">
        <v>337</v>
      </c>
      <c r="CE38" s="682"/>
      <c r="CF38" s="682"/>
      <c r="CG38" s="682"/>
      <c r="CH38" s="682"/>
      <c r="CI38" s="682"/>
      <c r="CJ38" s="682"/>
      <c r="CK38" s="682"/>
      <c r="CL38" s="682"/>
      <c r="CM38" s="682"/>
      <c r="CN38" s="682"/>
      <c r="CO38" s="682"/>
      <c r="CP38" s="682"/>
      <c r="CQ38" s="683"/>
      <c r="CR38" s="654">
        <v>488226</v>
      </c>
      <c r="CS38" s="655"/>
      <c r="CT38" s="655"/>
      <c r="CU38" s="655"/>
      <c r="CV38" s="655"/>
      <c r="CW38" s="655"/>
      <c r="CX38" s="655"/>
      <c r="CY38" s="656"/>
      <c r="CZ38" s="657">
        <v>10.3</v>
      </c>
      <c r="DA38" s="675"/>
      <c r="DB38" s="675"/>
      <c r="DC38" s="676"/>
      <c r="DD38" s="660">
        <v>430119</v>
      </c>
      <c r="DE38" s="655"/>
      <c r="DF38" s="655"/>
      <c r="DG38" s="655"/>
      <c r="DH38" s="655"/>
      <c r="DI38" s="655"/>
      <c r="DJ38" s="655"/>
      <c r="DK38" s="656"/>
      <c r="DL38" s="660">
        <v>198287</v>
      </c>
      <c r="DM38" s="655"/>
      <c r="DN38" s="655"/>
      <c r="DO38" s="655"/>
      <c r="DP38" s="655"/>
      <c r="DQ38" s="655"/>
      <c r="DR38" s="655"/>
      <c r="DS38" s="655"/>
      <c r="DT38" s="655"/>
      <c r="DU38" s="655"/>
      <c r="DV38" s="656"/>
      <c r="DW38" s="657">
        <v>7.4</v>
      </c>
      <c r="DX38" s="675"/>
      <c r="DY38" s="675"/>
      <c r="DZ38" s="675"/>
      <c r="EA38" s="675"/>
      <c r="EB38" s="675"/>
      <c r="EC38" s="677"/>
    </row>
    <row r="39" spans="2:133" ht="11.25" customHeight="1">
      <c r="AQ39" s="678" t="s">
        <v>338</v>
      </c>
      <c r="AR39" s="679"/>
      <c r="AS39" s="679"/>
      <c r="AT39" s="679"/>
      <c r="AU39" s="679"/>
      <c r="AV39" s="679"/>
      <c r="AW39" s="679"/>
      <c r="AX39" s="679"/>
      <c r="AY39" s="680"/>
      <c r="AZ39" s="654" t="s">
        <v>122</v>
      </c>
      <c r="BA39" s="655"/>
      <c r="BB39" s="655"/>
      <c r="BC39" s="655"/>
      <c r="BD39" s="673"/>
      <c r="BE39" s="673"/>
      <c r="BF39" s="681"/>
      <c r="BG39" s="686" t="s">
        <v>339</v>
      </c>
      <c r="BH39" s="687"/>
      <c r="BI39" s="687"/>
      <c r="BJ39" s="687"/>
      <c r="BK39" s="687"/>
      <c r="BL39" s="215"/>
      <c r="BM39" s="682" t="s">
        <v>340</v>
      </c>
      <c r="BN39" s="682"/>
      <c r="BO39" s="682"/>
      <c r="BP39" s="682"/>
      <c r="BQ39" s="682"/>
      <c r="BR39" s="682"/>
      <c r="BS39" s="682"/>
      <c r="BT39" s="682"/>
      <c r="BU39" s="683"/>
      <c r="BV39" s="654">
        <v>120</v>
      </c>
      <c r="BW39" s="655"/>
      <c r="BX39" s="655"/>
      <c r="BY39" s="655"/>
      <c r="BZ39" s="655"/>
      <c r="CA39" s="655"/>
      <c r="CB39" s="684"/>
      <c r="CD39" s="685" t="s">
        <v>341</v>
      </c>
      <c r="CE39" s="682"/>
      <c r="CF39" s="682"/>
      <c r="CG39" s="682"/>
      <c r="CH39" s="682"/>
      <c r="CI39" s="682"/>
      <c r="CJ39" s="682"/>
      <c r="CK39" s="682"/>
      <c r="CL39" s="682"/>
      <c r="CM39" s="682"/>
      <c r="CN39" s="682"/>
      <c r="CO39" s="682"/>
      <c r="CP39" s="682"/>
      <c r="CQ39" s="683"/>
      <c r="CR39" s="654">
        <v>207545</v>
      </c>
      <c r="CS39" s="673"/>
      <c r="CT39" s="673"/>
      <c r="CU39" s="673"/>
      <c r="CV39" s="673"/>
      <c r="CW39" s="673"/>
      <c r="CX39" s="673"/>
      <c r="CY39" s="674"/>
      <c r="CZ39" s="657">
        <v>4.4000000000000004</v>
      </c>
      <c r="DA39" s="675"/>
      <c r="DB39" s="675"/>
      <c r="DC39" s="676"/>
      <c r="DD39" s="660">
        <v>118235</v>
      </c>
      <c r="DE39" s="673"/>
      <c r="DF39" s="673"/>
      <c r="DG39" s="673"/>
      <c r="DH39" s="673"/>
      <c r="DI39" s="673"/>
      <c r="DJ39" s="673"/>
      <c r="DK39" s="674"/>
      <c r="DL39" s="660" t="s">
        <v>231</v>
      </c>
      <c r="DM39" s="673"/>
      <c r="DN39" s="673"/>
      <c r="DO39" s="673"/>
      <c r="DP39" s="673"/>
      <c r="DQ39" s="673"/>
      <c r="DR39" s="673"/>
      <c r="DS39" s="673"/>
      <c r="DT39" s="673"/>
      <c r="DU39" s="673"/>
      <c r="DV39" s="674"/>
      <c r="DW39" s="657" t="s">
        <v>231</v>
      </c>
      <c r="DX39" s="675"/>
      <c r="DY39" s="675"/>
      <c r="DZ39" s="675"/>
      <c r="EA39" s="675"/>
      <c r="EB39" s="675"/>
      <c r="EC39" s="677"/>
    </row>
    <row r="40" spans="2:133" ht="11.25" customHeight="1">
      <c r="AQ40" s="678" t="s">
        <v>342</v>
      </c>
      <c r="AR40" s="679"/>
      <c r="AS40" s="679"/>
      <c r="AT40" s="679"/>
      <c r="AU40" s="679"/>
      <c r="AV40" s="679"/>
      <c r="AW40" s="679"/>
      <c r="AX40" s="679"/>
      <c r="AY40" s="680"/>
      <c r="AZ40" s="654">
        <v>196403</v>
      </c>
      <c r="BA40" s="655"/>
      <c r="BB40" s="655"/>
      <c r="BC40" s="655"/>
      <c r="BD40" s="673"/>
      <c r="BE40" s="673"/>
      <c r="BF40" s="681"/>
      <c r="BG40" s="686"/>
      <c r="BH40" s="687"/>
      <c r="BI40" s="687"/>
      <c r="BJ40" s="687"/>
      <c r="BK40" s="687"/>
      <c r="BL40" s="215"/>
      <c r="BM40" s="682" t="s">
        <v>343</v>
      </c>
      <c r="BN40" s="682"/>
      <c r="BO40" s="682"/>
      <c r="BP40" s="682"/>
      <c r="BQ40" s="682"/>
      <c r="BR40" s="682"/>
      <c r="BS40" s="682"/>
      <c r="BT40" s="682"/>
      <c r="BU40" s="683"/>
      <c r="BV40" s="654">
        <v>185</v>
      </c>
      <c r="BW40" s="655"/>
      <c r="BX40" s="655"/>
      <c r="BY40" s="655"/>
      <c r="BZ40" s="655"/>
      <c r="CA40" s="655"/>
      <c r="CB40" s="684"/>
      <c r="CD40" s="685" t="s">
        <v>344</v>
      </c>
      <c r="CE40" s="682"/>
      <c r="CF40" s="682"/>
      <c r="CG40" s="682"/>
      <c r="CH40" s="682"/>
      <c r="CI40" s="682"/>
      <c r="CJ40" s="682"/>
      <c r="CK40" s="682"/>
      <c r="CL40" s="682"/>
      <c r="CM40" s="682"/>
      <c r="CN40" s="682"/>
      <c r="CO40" s="682"/>
      <c r="CP40" s="682"/>
      <c r="CQ40" s="683"/>
      <c r="CR40" s="654">
        <v>140960</v>
      </c>
      <c r="CS40" s="655"/>
      <c r="CT40" s="655"/>
      <c r="CU40" s="655"/>
      <c r="CV40" s="655"/>
      <c r="CW40" s="655"/>
      <c r="CX40" s="655"/>
      <c r="CY40" s="656"/>
      <c r="CZ40" s="657">
        <v>3</v>
      </c>
      <c r="DA40" s="675"/>
      <c r="DB40" s="675"/>
      <c r="DC40" s="676"/>
      <c r="DD40" s="660">
        <v>80960</v>
      </c>
      <c r="DE40" s="655"/>
      <c r="DF40" s="655"/>
      <c r="DG40" s="655"/>
      <c r="DH40" s="655"/>
      <c r="DI40" s="655"/>
      <c r="DJ40" s="655"/>
      <c r="DK40" s="656"/>
      <c r="DL40" s="660">
        <v>960</v>
      </c>
      <c r="DM40" s="655"/>
      <c r="DN40" s="655"/>
      <c r="DO40" s="655"/>
      <c r="DP40" s="655"/>
      <c r="DQ40" s="655"/>
      <c r="DR40" s="655"/>
      <c r="DS40" s="655"/>
      <c r="DT40" s="655"/>
      <c r="DU40" s="655"/>
      <c r="DV40" s="656"/>
      <c r="DW40" s="657">
        <v>0</v>
      </c>
      <c r="DX40" s="675"/>
      <c r="DY40" s="675"/>
      <c r="DZ40" s="675"/>
      <c r="EA40" s="675"/>
      <c r="EB40" s="675"/>
      <c r="EC40" s="677"/>
    </row>
    <row r="41" spans="2:133" ht="11.25" customHeight="1">
      <c r="AQ41" s="690" t="s">
        <v>345</v>
      </c>
      <c r="AR41" s="691"/>
      <c r="AS41" s="691"/>
      <c r="AT41" s="691"/>
      <c r="AU41" s="691"/>
      <c r="AV41" s="691"/>
      <c r="AW41" s="691"/>
      <c r="AX41" s="691"/>
      <c r="AY41" s="692"/>
      <c r="AZ41" s="638">
        <v>121073</v>
      </c>
      <c r="BA41" s="693"/>
      <c r="BB41" s="693"/>
      <c r="BC41" s="693"/>
      <c r="BD41" s="639"/>
      <c r="BE41" s="639"/>
      <c r="BF41" s="694"/>
      <c r="BG41" s="688"/>
      <c r="BH41" s="689"/>
      <c r="BI41" s="689"/>
      <c r="BJ41" s="689"/>
      <c r="BK41" s="689"/>
      <c r="BL41" s="216"/>
      <c r="BM41" s="695" t="s">
        <v>346</v>
      </c>
      <c r="BN41" s="695"/>
      <c r="BO41" s="695"/>
      <c r="BP41" s="695"/>
      <c r="BQ41" s="695"/>
      <c r="BR41" s="695"/>
      <c r="BS41" s="695"/>
      <c r="BT41" s="695"/>
      <c r="BU41" s="696"/>
      <c r="BV41" s="638">
        <v>322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54" t="s">
        <v>122</v>
      </c>
      <c r="CS41" s="673"/>
      <c r="CT41" s="673"/>
      <c r="CU41" s="673"/>
      <c r="CV41" s="673"/>
      <c r="CW41" s="673"/>
      <c r="CX41" s="673"/>
      <c r="CY41" s="674"/>
      <c r="CZ41" s="657" t="s">
        <v>231</v>
      </c>
      <c r="DA41" s="675"/>
      <c r="DB41" s="675"/>
      <c r="DC41" s="676"/>
      <c r="DD41" s="660" t="s">
        <v>122</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349</v>
      </c>
      <c r="CE42" s="652"/>
      <c r="CF42" s="652"/>
      <c r="CG42" s="652"/>
      <c r="CH42" s="652"/>
      <c r="CI42" s="652"/>
      <c r="CJ42" s="652"/>
      <c r="CK42" s="652"/>
      <c r="CL42" s="652"/>
      <c r="CM42" s="652"/>
      <c r="CN42" s="652"/>
      <c r="CO42" s="652"/>
      <c r="CP42" s="652"/>
      <c r="CQ42" s="653"/>
      <c r="CR42" s="654">
        <v>890222</v>
      </c>
      <c r="CS42" s="655"/>
      <c r="CT42" s="655"/>
      <c r="CU42" s="655"/>
      <c r="CV42" s="655"/>
      <c r="CW42" s="655"/>
      <c r="CX42" s="655"/>
      <c r="CY42" s="656"/>
      <c r="CZ42" s="657">
        <v>18.7</v>
      </c>
      <c r="DA42" s="658"/>
      <c r="DB42" s="658"/>
      <c r="DC42" s="659"/>
      <c r="DD42" s="660">
        <v>159731</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351</v>
      </c>
      <c r="CE43" s="652"/>
      <c r="CF43" s="652"/>
      <c r="CG43" s="652"/>
      <c r="CH43" s="652"/>
      <c r="CI43" s="652"/>
      <c r="CJ43" s="652"/>
      <c r="CK43" s="652"/>
      <c r="CL43" s="652"/>
      <c r="CM43" s="652"/>
      <c r="CN43" s="652"/>
      <c r="CO43" s="652"/>
      <c r="CP43" s="652"/>
      <c r="CQ43" s="653"/>
      <c r="CR43" s="654" t="s">
        <v>122</v>
      </c>
      <c r="CS43" s="673"/>
      <c r="CT43" s="673"/>
      <c r="CU43" s="673"/>
      <c r="CV43" s="673"/>
      <c r="CW43" s="673"/>
      <c r="CX43" s="673"/>
      <c r="CY43" s="674"/>
      <c r="CZ43" s="657" t="s">
        <v>231</v>
      </c>
      <c r="DA43" s="675"/>
      <c r="DB43" s="675"/>
      <c r="DC43" s="676"/>
      <c r="DD43" s="660" t="s">
        <v>231</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20" t="s">
        <v>352</v>
      </c>
      <c r="CD44" s="667" t="s">
        <v>303</v>
      </c>
      <c r="CE44" s="668"/>
      <c r="CF44" s="651" t="s">
        <v>353</v>
      </c>
      <c r="CG44" s="652"/>
      <c r="CH44" s="652"/>
      <c r="CI44" s="652"/>
      <c r="CJ44" s="652"/>
      <c r="CK44" s="652"/>
      <c r="CL44" s="652"/>
      <c r="CM44" s="652"/>
      <c r="CN44" s="652"/>
      <c r="CO44" s="652"/>
      <c r="CP44" s="652"/>
      <c r="CQ44" s="653"/>
      <c r="CR44" s="654">
        <v>877338</v>
      </c>
      <c r="CS44" s="655"/>
      <c r="CT44" s="655"/>
      <c r="CU44" s="655"/>
      <c r="CV44" s="655"/>
      <c r="CW44" s="655"/>
      <c r="CX44" s="655"/>
      <c r="CY44" s="656"/>
      <c r="CZ44" s="657">
        <v>18.5</v>
      </c>
      <c r="DA44" s="658"/>
      <c r="DB44" s="658"/>
      <c r="DC44" s="659"/>
      <c r="DD44" s="660">
        <v>159456</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354</v>
      </c>
      <c r="CG45" s="652"/>
      <c r="CH45" s="652"/>
      <c r="CI45" s="652"/>
      <c r="CJ45" s="652"/>
      <c r="CK45" s="652"/>
      <c r="CL45" s="652"/>
      <c r="CM45" s="652"/>
      <c r="CN45" s="652"/>
      <c r="CO45" s="652"/>
      <c r="CP45" s="652"/>
      <c r="CQ45" s="653"/>
      <c r="CR45" s="654">
        <v>279877</v>
      </c>
      <c r="CS45" s="673"/>
      <c r="CT45" s="673"/>
      <c r="CU45" s="673"/>
      <c r="CV45" s="673"/>
      <c r="CW45" s="673"/>
      <c r="CX45" s="673"/>
      <c r="CY45" s="674"/>
      <c r="CZ45" s="657">
        <v>5.9</v>
      </c>
      <c r="DA45" s="675"/>
      <c r="DB45" s="675"/>
      <c r="DC45" s="676"/>
      <c r="DD45" s="660">
        <v>68240</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355</v>
      </c>
      <c r="CG46" s="652"/>
      <c r="CH46" s="652"/>
      <c r="CI46" s="652"/>
      <c r="CJ46" s="652"/>
      <c r="CK46" s="652"/>
      <c r="CL46" s="652"/>
      <c r="CM46" s="652"/>
      <c r="CN46" s="652"/>
      <c r="CO46" s="652"/>
      <c r="CP46" s="652"/>
      <c r="CQ46" s="653"/>
      <c r="CR46" s="654">
        <v>486869</v>
      </c>
      <c r="CS46" s="655"/>
      <c r="CT46" s="655"/>
      <c r="CU46" s="655"/>
      <c r="CV46" s="655"/>
      <c r="CW46" s="655"/>
      <c r="CX46" s="655"/>
      <c r="CY46" s="656"/>
      <c r="CZ46" s="657">
        <v>10.199999999999999</v>
      </c>
      <c r="DA46" s="658"/>
      <c r="DB46" s="658"/>
      <c r="DC46" s="659"/>
      <c r="DD46" s="660">
        <v>76324</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356</v>
      </c>
      <c r="CG47" s="652"/>
      <c r="CH47" s="652"/>
      <c r="CI47" s="652"/>
      <c r="CJ47" s="652"/>
      <c r="CK47" s="652"/>
      <c r="CL47" s="652"/>
      <c r="CM47" s="652"/>
      <c r="CN47" s="652"/>
      <c r="CO47" s="652"/>
      <c r="CP47" s="652"/>
      <c r="CQ47" s="653"/>
      <c r="CR47" s="654">
        <v>5410</v>
      </c>
      <c r="CS47" s="673"/>
      <c r="CT47" s="673"/>
      <c r="CU47" s="673"/>
      <c r="CV47" s="673"/>
      <c r="CW47" s="673"/>
      <c r="CX47" s="673"/>
      <c r="CY47" s="674"/>
      <c r="CZ47" s="657">
        <v>0.1</v>
      </c>
      <c r="DA47" s="675"/>
      <c r="DB47" s="675"/>
      <c r="DC47" s="676"/>
      <c r="DD47" s="660">
        <v>201</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357</v>
      </c>
      <c r="CG48" s="652"/>
      <c r="CH48" s="652"/>
      <c r="CI48" s="652"/>
      <c r="CJ48" s="652"/>
      <c r="CK48" s="652"/>
      <c r="CL48" s="652"/>
      <c r="CM48" s="652"/>
      <c r="CN48" s="652"/>
      <c r="CO48" s="652"/>
      <c r="CP48" s="652"/>
      <c r="CQ48" s="653"/>
      <c r="CR48" s="654">
        <v>7474</v>
      </c>
      <c r="CS48" s="655"/>
      <c r="CT48" s="655"/>
      <c r="CU48" s="655"/>
      <c r="CV48" s="655"/>
      <c r="CW48" s="655"/>
      <c r="CX48" s="655"/>
      <c r="CY48" s="656"/>
      <c r="CZ48" s="657">
        <v>0.2</v>
      </c>
      <c r="DA48" s="658"/>
      <c r="DB48" s="658"/>
      <c r="DC48" s="659"/>
      <c r="DD48" s="660">
        <v>74</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358</v>
      </c>
      <c r="CE49" s="636"/>
      <c r="CF49" s="636"/>
      <c r="CG49" s="636"/>
      <c r="CH49" s="636"/>
      <c r="CI49" s="636"/>
      <c r="CJ49" s="636"/>
      <c r="CK49" s="636"/>
      <c r="CL49" s="636"/>
      <c r="CM49" s="636"/>
      <c r="CN49" s="636"/>
      <c r="CO49" s="636"/>
      <c r="CP49" s="636"/>
      <c r="CQ49" s="637"/>
      <c r="CR49" s="638">
        <v>4752074</v>
      </c>
      <c r="CS49" s="639"/>
      <c r="CT49" s="639"/>
      <c r="CU49" s="639"/>
      <c r="CV49" s="639"/>
      <c r="CW49" s="639"/>
      <c r="CX49" s="639"/>
      <c r="CY49" s="640"/>
      <c r="CZ49" s="641">
        <v>100</v>
      </c>
      <c r="DA49" s="642"/>
      <c r="DB49" s="642"/>
      <c r="DC49" s="643"/>
      <c r="DD49" s="644">
        <v>2995975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nd76WDywRaKNR5pP46z0M4mrn3jQCwiSpyS9qrm+XtIOdKYOrM3n0/VuQcZaROz3ra5aFLufqkmLbCz6AaBHbQ==" saltValue="7wz+p8fvmPASGXB2RNzE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360</v>
      </c>
      <c r="DK2" s="1183"/>
      <c r="DL2" s="1183"/>
      <c r="DM2" s="1183"/>
      <c r="DN2" s="1183"/>
      <c r="DO2" s="1184"/>
      <c r="DP2" s="229"/>
      <c r="DQ2" s="1182" t="s">
        <v>361</v>
      </c>
      <c r="DR2" s="1183"/>
      <c r="DS2" s="1183"/>
      <c r="DT2" s="1183"/>
      <c r="DU2" s="1183"/>
      <c r="DV2" s="1183"/>
      <c r="DW2" s="1183"/>
      <c r="DX2" s="1183"/>
      <c r="DY2" s="1183"/>
      <c r="DZ2" s="118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362</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6" t="s">
        <v>364</v>
      </c>
      <c r="B5" s="1067"/>
      <c r="C5" s="1067"/>
      <c r="D5" s="1067"/>
      <c r="E5" s="1067"/>
      <c r="F5" s="1067"/>
      <c r="G5" s="1067"/>
      <c r="H5" s="1067"/>
      <c r="I5" s="1067"/>
      <c r="J5" s="1067"/>
      <c r="K5" s="1067"/>
      <c r="L5" s="1067"/>
      <c r="M5" s="1067"/>
      <c r="N5" s="1067"/>
      <c r="O5" s="1067"/>
      <c r="P5" s="1068"/>
      <c r="Q5" s="1072" t="s">
        <v>365</v>
      </c>
      <c r="R5" s="1073"/>
      <c r="S5" s="1073"/>
      <c r="T5" s="1073"/>
      <c r="U5" s="1074"/>
      <c r="V5" s="1072" t="s">
        <v>366</v>
      </c>
      <c r="W5" s="1073"/>
      <c r="X5" s="1073"/>
      <c r="Y5" s="1073"/>
      <c r="Z5" s="1074"/>
      <c r="AA5" s="1072" t="s">
        <v>367</v>
      </c>
      <c r="AB5" s="1073"/>
      <c r="AC5" s="1073"/>
      <c r="AD5" s="1073"/>
      <c r="AE5" s="1073"/>
      <c r="AF5" s="1185" t="s">
        <v>368</v>
      </c>
      <c r="AG5" s="1073"/>
      <c r="AH5" s="1073"/>
      <c r="AI5" s="1073"/>
      <c r="AJ5" s="1088"/>
      <c r="AK5" s="1073" t="s">
        <v>369</v>
      </c>
      <c r="AL5" s="1073"/>
      <c r="AM5" s="1073"/>
      <c r="AN5" s="1073"/>
      <c r="AO5" s="1074"/>
      <c r="AP5" s="1072" t="s">
        <v>370</v>
      </c>
      <c r="AQ5" s="1073"/>
      <c r="AR5" s="1073"/>
      <c r="AS5" s="1073"/>
      <c r="AT5" s="1074"/>
      <c r="AU5" s="1072" t="s">
        <v>371</v>
      </c>
      <c r="AV5" s="1073"/>
      <c r="AW5" s="1073"/>
      <c r="AX5" s="1073"/>
      <c r="AY5" s="1088"/>
      <c r="AZ5" s="236"/>
      <c r="BA5" s="236"/>
      <c r="BB5" s="236"/>
      <c r="BC5" s="236"/>
      <c r="BD5" s="236"/>
      <c r="BE5" s="237"/>
      <c r="BF5" s="237"/>
      <c r="BG5" s="237"/>
      <c r="BH5" s="237"/>
      <c r="BI5" s="237"/>
      <c r="BJ5" s="237"/>
      <c r="BK5" s="237"/>
      <c r="BL5" s="237"/>
      <c r="BM5" s="237"/>
      <c r="BN5" s="237"/>
      <c r="BO5" s="237"/>
      <c r="BP5" s="237"/>
      <c r="BQ5" s="1066" t="s">
        <v>372</v>
      </c>
      <c r="BR5" s="1067"/>
      <c r="BS5" s="1067"/>
      <c r="BT5" s="1067"/>
      <c r="BU5" s="1067"/>
      <c r="BV5" s="1067"/>
      <c r="BW5" s="1067"/>
      <c r="BX5" s="1067"/>
      <c r="BY5" s="1067"/>
      <c r="BZ5" s="1067"/>
      <c r="CA5" s="1067"/>
      <c r="CB5" s="1067"/>
      <c r="CC5" s="1067"/>
      <c r="CD5" s="1067"/>
      <c r="CE5" s="1067"/>
      <c r="CF5" s="1067"/>
      <c r="CG5" s="1068"/>
      <c r="CH5" s="1072" t="s">
        <v>373</v>
      </c>
      <c r="CI5" s="1073"/>
      <c r="CJ5" s="1073"/>
      <c r="CK5" s="1073"/>
      <c r="CL5" s="1074"/>
      <c r="CM5" s="1072" t="s">
        <v>374</v>
      </c>
      <c r="CN5" s="1073"/>
      <c r="CO5" s="1073"/>
      <c r="CP5" s="1073"/>
      <c r="CQ5" s="1074"/>
      <c r="CR5" s="1072" t="s">
        <v>375</v>
      </c>
      <c r="CS5" s="1073"/>
      <c r="CT5" s="1073"/>
      <c r="CU5" s="1073"/>
      <c r="CV5" s="1074"/>
      <c r="CW5" s="1072" t="s">
        <v>376</v>
      </c>
      <c r="CX5" s="1073"/>
      <c r="CY5" s="1073"/>
      <c r="CZ5" s="1073"/>
      <c r="DA5" s="1074"/>
      <c r="DB5" s="1072" t="s">
        <v>377</v>
      </c>
      <c r="DC5" s="1073"/>
      <c r="DD5" s="1073"/>
      <c r="DE5" s="1073"/>
      <c r="DF5" s="1074"/>
      <c r="DG5" s="1170" t="s">
        <v>378</v>
      </c>
      <c r="DH5" s="1171"/>
      <c r="DI5" s="1171"/>
      <c r="DJ5" s="1171"/>
      <c r="DK5" s="1172"/>
      <c r="DL5" s="1170" t="s">
        <v>379</v>
      </c>
      <c r="DM5" s="1171"/>
      <c r="DN5" s="1171"/>
      <c r="DO5" s="1171"/>
      <c r="DP5" s="1172"/>
      <c r="DQ5" s="1072" t="s">
        <v>380</v>
      </c>
      <c r="DR5" s="1073"/>
      <c r="DS5" s="1073"/>
      <c r="DT5" s="1073"/>
      <c r="DU5" s="1074"/>
      <c r="DV5" s="1072" t="s">
        <v>371</v>
      </c>
      <c r="DW5" s="1073"/>
      <c r="DX5" s="1073"/>
      <c r="DY5" s="1073"/>
      <c r="DZ5" s="1088"/>
      <c r="EA5" s="234"/>
    </row>
    <row r="6" spans="1:131" s="235" customFormat="1" ht="26.25" customHeight="1" thickBot="1">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6"/>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3"/>
      <c r="DH6" s="1174"/>
      <c r="DI6" s="1174"/>
      <c r="DJ6" s="1174"/>
      <c r="DK6" s="1175"/>
      <c r="DL6" s="1173"/>
      <c r="DM6" s="1174"/>
      <c r="DN6" s="1174"/>
      <c r="DO6" s="1174"/>
      <c r="DP6" s="1175"/>
      <c r="DQ6" s="1075"/>
      <c r="DR6" s="1076"/>
      <c r="DS6" s="1076"/>
      <c r="DT6" s="1076"/>
      <c r="DU6" s="1077"/>
      <c r="DV6" s="1075"/>
      <c r="DW6" s="1076"/>
      <c r="DX6" s="1076"/>
      <c r="DY6" s="1076"/>
      <c r="DZ6" s="1089"/>
      <c r="EA6" s="234"/>
    </row>
    <row r="7" spans="1:131" s="235" customFormat="1" ht="26.25" customHeight="1" thickTop="1">
      <c r="A7" s="238">
        <v>1</v>
      </c>
      <c r="B7" s="1121" t="s">
        <v>381</v>
      </c>
      <c r="C7" s="1122"/>
      <c r="D7" s="1122"/>
      <c r="E7" s="1122"/>
      <c r="F7" s="1122"/>
      <c r="G7" s="1122"/>
      <c r="H7" s="1122"/>
      <c r="I7" s="1122"/>
      <c r="J7" s="1122"/>
      <c r="K7" s="1122"/>
      <c r="L7" s="1122"/>
      <c r="M7" s="1122"/>
      <c r="N7" s="1122"/>
      <c r="O7" s="1122"/>
      <c r="P7" s="1123"/>
      <c r="Q7" s="1176">
        <v>5002</v>
      </c>
      <c r="R7" s="1177"/>
      <c r="S7" s="1177"/>
      <c r="T7" s="1177"/>
      <c r="U7" s="1177"/>
      <c r="V7" s="1177">
        <v>4752</v>
      </c>
      <c r="W7" s="1177"/>
      <c r="X7" s="1177"/>
      <c r="Y7" s="1177"/>
      <c r="Z7" s="1177"/>
      <c r="AA7" s="1177">
        <v>250</v>
      </c>
      <c r="AB7" s="1177"/>
      <c r="AC7" s="1177"/>
      <c r="AD7" s="1177"/>
      <c r="AE7" s="1178"/>
      <c r="AF7" s="1179">
        <v>93</v>
      </c>
      <c r="AG7" s="1180"/>
      <c r="AH7" s="1180"/>
      <c r="AI7" s="1180"/>
      <c r="AJ7" s="1181"/>
      <c r="AK7" s="1163">
        <v>397</v>
      </c>
      <c r="AL7" s="1164"/>
      <c r="AM7" s="1164"/>
      <c r="AN7" s="1164"/>
      <c r="AO7" s="1164"/>
      <c r="AP7" s="1164">
        <v>4514</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c r="BT7" s="1168"/>
      <c r="BU7" s="1168"/>
      <c r="BV7" s="1168"/>
      <c r="BW7" s="1168"/>
      <c r="BX7" s="1168"/>
      <c r="BY7" s="1168"/>
      <c r="BZ7" s="1168"/>
      <c r="CA7" s="1168"/>
      <c r="CB7" s="1168"/>
      <c r="CC7" s="1168"/>
      <c r="CD7" s="1168"/>
      <c r="CE7" s="1168"/>
      <c r="CF7" s="1168"/>
      <c r="CG7" s="1169"/>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87"/>
      <c r="DW7" s="1188"/>
      <c r="DX7" s="1188"/>
      <c r="DY7" s="1188"/>
      <c r="DZ7" s="1189"/>
      <c r="EA7" s="234"/>
    </row>
    <row r="8" spans="1:131" s="235" customFormat="1" ht="26.25" customHeight="1">
      <c r="A8" s="241">
        <v>2</v>
      </c>
      <c r="B8" s="1102"/>
      <c r="C8" s="1103"/>
      <c r="D8" s="1103"/>
      <c r="E8" s="1103"/>
      <c r="F8" s="1103"/>
      <c r="G8" s="1103"/>
      <c r="H8" s="1103"/>
      <c r="I8" s="1103"/>
      <c r="J8" s="1103"/>
      <c r="K8" s="1103"/>
      <c r="L8" s="1103"/>
      <c r="M8" s="1103"/>
      <c r="N8" s="1103"/>
      <c r="O8" s="1103"/>
      <c r="P8" s="1104"/>
      <c r="Q8" s="1114"/>
      <c r="R8" s="1115"/>
      <c r="S8" s="1115"/>
      <c r="T8" s="1115"/>
      <c r="U8" s="1115"/>
      <c r="V8" s="1115"/>
      <c r="W8" s="1115"/>
      <c r="X8" s="1115"/>
      <c r="Y8" s="1115"/>
      <c r="Z8" s="1115"/>
      <c r="AA8" s="1115"/>
      <c r="AB8" s="1115"/>
      <c r="AC8" s="1115"/>
      <c r="AD8" s="1115"/>
      <c r="AE8" s="1116"/>
      <c r="AF8" s="1108"/>
      <c r="AG8" s="1109"/>
      <c r="AH8" s="1109"/>
      <c r="AI8" s="1109"/>
      <c r="AJ8" s="1110"/>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5"/>
      <c r="BT8" s="1086"/>
      <c r="BU8" s="1086"/>
      <c r="BV8" s="1086"/>
      <c r="BW8" s="1086"/>
      <c r="BX8" s="1086"/>
      <c r="BY8" s="1086"/>
      <c r="BZ8" s="1086"/>
      <c r="CA8" s="1086"/>
      <c r="CB8" s="1086"/>
      <c r="CC8" s="1086"/>
      <c r="CD8" s="1086"/>
      <c r="CE8" s="1086"/>
      <c r="CF8" s="1086"/>
      <c r="CG8" s="1087"/>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4"/>
    </row>
    <row r="9" spans="1:131" s="235" customFormat="1" ht="26.25" customHeight="1">
      <c r="A9" s="241">
        <v>3</v>
      </c>
      <c r="B9" s="1102"/>
      <c r="C9" s="1103"/>
      <c r="D9" s="1103"/>
      <c r="E9" s="1103"/>
      <c r="F9" s="1103"/>
      <c r="G9" s="1103"/>
      <c r="H9" s="1103"/>
      <c r="I9" s="1103"/>
      <c r="J9" s="1103"/>
      <c r="K9" s="1103"/>
      <c r="L9" s="1103"/>
      <c r="M9" s="1103"/>
      <c r="N9" s="1103"/>
      <c r="O9" s="1103"/>
      <c r="P9" s="1104"/>
      <c r="Q9" s="1114"/>
      <c r="R9" s="1115"/>
      <c r="S9" s="1115"/>
      <c r="T9" s="1115"/>
      <c r="U9" s="1115"/>
      <c r="V9" s="1115"/>
      <c r="W9" s="1115"/>
      <c r="X9" s="1115"/>
      <c r="Y9" s="1115"/>
      <c r="Z9" s="1115"/>
      <c r="AA9" s="1115"/>
      <c r="AB9" s="1115"/>
      <c r="AC9" s="1115"/>
      <c r="AD9" s="1115"/>
      <c r="AE9" s="1116"/>
      <c r="AF9" s="1108"/>
      <c r="AG9" s="1109"/>
      <c r="AH9" s="1109"/>
      <c r="AI9" s="1109"/>
      <c r="AJ9" s="1110"/>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c r="A10" s="241">
        <v>4</v>
      </c>
      <c r="B10" s="1102"/>
      <c r="C10" s="1103"/>
      <c r="D10" s="1103"/>
      <c r="E10" s="1103"/>
      <c r="F10" s="1103"/>
      <c r="G10" s="1103"/>
      <c r="H10" s="1103"/>
      <c r="I10" s="1103"/>
      <c r="J10" s="1103"/>
      <c r="K10" s="1103"/>
      <c r="L10" s="1103"/>
      <c r="M10" s="1103"/>
      <c r="N10" s="1103"/>
      <c r="O10" s="1103"/>
      <c r="P10" s="1104"/>
      <c r="Q10" s="1114"/>
      <c r="R10" s="1115"/>
      <c r="S10" s="1115"/>
      <c r="T10" s="1115"/>
      <c r="U10" s="1115"/>
      <c r="V10" s="1115"/>
      <c r="W10" s="1115"/>
      <c r="X10" s="1115"/>
      <c r="Y10" s="1115"/>
      <c r="Z10" s="1115"/>
      <c r="AA10" s="1115"/>
      <c r="AB10" s="1115"/>
      <c r="AC10" s="1115"/>
      <c r="AD10" s="1115"/>
      <c r="AE10" s="1116"/>
      <c r="AF10" s="1108"/>
      <c r="AG10" s="1109"/>
      <c r="AH10" s="1109"/>
      <c r="AI10" s="1109"/>
      <c r="AJ10" s="1110"/>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c r="A11" s="241">
        <v>5</v>
      </c>
      <c r="B11" s="1102"/>
      <c r="C11" s="1103"/>
      <c r="D11" s="1103"/>
      <c r="E11" s="1103"/>
      <c r="F11" s="1103"/>
      <c r="G11" s="1103"/>
      <c r="H11" s="1103"/>
      <c r="I11" s="1103"/>
      <c r="J11" s="1103"/>
      <c r="K11" s="1103"/>
      <c r="L11" s="1103"/>
      <c r="M11" s="1103"/>
      <c r="N11" s="1103"/>
      <c r="O11" s="1103"/>
      <c r="P11" s="1104"/>
      <c r="Q11" s="1114"/>
      <c r="R11" s="1115"/>
      <c r="S11" s="1115"/>
      <c r="T11" s="1115"/>
      <c r="U11" s="1115"/>
      <c r="V11" s="1115"/>
      <c r="W11" s="1115"/>
      <c r="X11" s="1115"/>
      <c r="Y11" s="1115"/>
      <c r="Z11" s="1115"/>
      <c r="AA11" s="1115"/>
      <c r="AB11" s="1115"/>
      <c r="AC11" s="1115"/>
      <c r="AD11" s="1115"/>
      <c r="AE11" s="1116"/>
      <c r="AF11" s="1108"/>
      <c r="AG11" s="1109"/>
      <c r="AH11" s="1109"/>
      <c r="AI11" s="1109"/>
      <c r="AJ11" s="1110"/>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c r="A12" s="241">
        <v>6</v>
      </c>
      <c r="B12" s="1102"/>
      <c r="C12" s="1103"/>
      <c r="D12" s="1103"/>
      <c r="E12" s="1103"/>
      <c r="F12" s="1103"/>
      <c r="G12" s="1103"/>
      <c r="H12" s="1103"/>
      <c r="I12" s="1103"/>
      <c r="J12" s="1103"/>
      <c r="K12" s="1103"/>
      <c r="L12" s="1103"/>
      <c r="M12" s="1103"/>
      <c r="N12" s="1103"/>
      <c r="O12" s="1103"/>
      <c r="P12" s="1104"/>
      <c r="Q12" s="1114"/>
      <c r="R12" s="1115"/>
      <c r="S12" s="1115"/>
      <c r="T12" s="1115"/>
      <c r="U12" s="1115"/>
      <c r="V12" s="1115"/>
      <c r="W12" s="1115"/>
      <c r="X12" s="1115"/>
      <c r="Y12" s="1115"/>
      <c r="Z12" s="1115"/>
      <c r="AA12" s="1115"/>
      <c r="AB12" s="1115"/>
      <c r="AC12" s="1115"/>
      <c r="AD12" s="1115"/>
      <c r="AE12" s="1116"/>
      <c r="AF12" s="1108"/>
      <c r="AG12" s="1109"/>
      <c r="AH12" s="1109"/>
      <c r="AI12" s="1109"/>
      <c r="AJ12" s="1110"/>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c r="A13" s="241">
        <v>7</v>
      </c>
      <c r="B13" s="1102"/>
      <c r="C13" s="1103"/>
      <c r="D13" s="1103"/>
      <c r="E13" s="1103"/>
      <c r="F13" s="1103"/>
      <c r="G13" s="1103"/>
      <c r="H13" s="1103"/>
      <c r="I13" s="1103"/>
      <c r="J13" s="1103"/>
      <c r="K13" s="1103"/>
      <c r="L13" s="1103"/>
      <c r="M13" s="1103"/>
      <c r="N13" s="1103"/>
      <c r="O13" s="1103"/>
      <c r="P13" s="1104"/>
      <c r="Q13" s="1114"/>
      <c r="R13" s="1115"/>
      <c r="S13" s="1115"/>
      <c r="T13" s="1115"/>
      <c r="U13" s="1115"/>
      <c r="V13" s="1115"/>
      <c r="W13" s="1115"/>
      <c r="X13" s="1115"/>
      <c r="Y13" s="1115"/>
      <c r="Z13" s="1115"/>
      <c r="AA13" s="1115"/>
      <c r="AB13" s="1115"/>
      <c r="AC13" s="1115"/>
      <c r="AD13" s="1115"/>
      <c r="AE13" s="1116"/>
      <c r="AF13" s="1108"/>
      <c r="AG13" s="1109"/>
      <c r="AH13" s="1109"/>
      <c r="AI13" s="1109"/>
      <c r="AJ13" s="1110"/>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c r="A14" s="241">
        <v>8</v>
      </c>
      <c r="B14" s="1102"/>
      <c r="C14" s="1103"/>
      <c r="D14" s="1103"/>
      <c r="E14" s="1103"/>
      <c r="F14" s="1103"/>
      <c r="G14" s="1103"/>
      <c r="H14" s="1103"/>
      <c r="I14" s="1103"/>
      <c r="J14" s="1103"/>
      <c r="K14" s="1103"/>
      <c r="L14" s="1103"/>
      <c r="M14" s="1103"/>
      <c r="N14" s="1103"/>
      <c r="O14" s="1103"/>
      <c r="P14" s="1104"/>
      <c r="Q14" s="1114"/>
      <c r="R14" s="1115"/>
      <c r="S14" s="1115"/>
      <c r="T14" s="1115"/>
      <c r="U14" s="1115"/>
      <c r="V14" s="1115"/>
      <c r="W14" s="1115"/>
      <c r="X14" s="1115"/>
      <c r="Y14" s="1115"/>
      <c r="Z14" s="1115"/>
      <c r="AA14" s="1115"/>
      <c r="AB14" s="1115"/>
      <c r="AC14" s="1115"/>
      <c r="AD14" s="1115"/>
      <c r="AE14" s="1116"/>
      <c r="AF14" s="1108"/>
      <c r="AG14" s="1109"/>
      <c r="AH14" s="1109"/>
      <c r="AI14" s="1109"/>
      <c r="AJ14" s="1110"/>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c r="A15" s="241">
        <v>9</v>
      </c>
      <c r="B15" s="1102"/>
      <c r="C15" s="1103"/>
      <c r="D15" s="1103"/>
      <c r="E15" s="1103"/>
      <c r="F15" s="1103"/>
      <c r="G15" s="1103"/>
      <c r="H15" s="1103"/>
      <c r="I15" s="1103"/>
      <c r="J15" s="1103"/>
      <c r="K15" s="1103"/>
      <c r="L15" s="1103"/>
      <c r="M15" s="1103"/>
      <c r="N15" s="1103"/>
      <c r="O15" s="1103"/>
      <c r="P15" s="1104"/>
      <c r="Q15" s="1114"/>
      <c r="R15" s="1115"/>
      <c r="S15" s="1115"/>
      <c r="T15" s="1115"/>
      <c r="U15" s="1115"/>
      <c r="V15" s="1115"/>
      <c r="W15" s="1115"/>
      <c r="X15" s="1115"/>
      <c r="Y15" s="1115"/>
      <c r="Z15" s="1115"/>
      <c r="AA15" s="1115"/>
      <c r="AB15" s="1115"/>
      <c r="AC15" s="1115"/>
      <c r="AD15" s="1115"/>
      <c r="AE15" s="1116"/>
      <c r="AF15" s="1108"/>
      <c r="AG15" s="1109"/>
      <c r="AH15" s="1109"/>
      <c r="AI15" s="1109"/>
      <c r="AJ15" s="1110"/>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c r="A16" s="241">
        <v>10</v>
      </c>
      <c r="B16" s="1102"/>
      <c r="C16" s="1103"/>
      <c r="D16" s="1103"/>
      <c r="E16" s="1103"/>
      <c r="F16" s="1103"/>
      <c r="G16" s="1103"/>
      <c r="H16" s="1103"/>
      <c r="I16" s="1103"/>
      <c r="J16" s="1103"/>
      <c r="K16" s="1103"/>
      <c r="L16" s="1103"/>
      <c r="M16" s="1103"/>
      <c r="N16" s="1103"/>
      <c r="O16" s="1103"/>
      <c r="P16" s="1104"/>
      <c r="Q16" s="1114"/>
      <c r="R16" s="1115"/>
      <c r="S16" s="1115"/>
      <c r="T16" s="1115"/>
      <c r="U16" s="1115"/>
      <c r="V16" s="1115"/>
      <c r="W16" s="1115"/>
      <c r="X16" s="1115"/>
      <c r="Y16" s="1115"/>
      <c r="Z16" s="1115"/>
      <c r="AA16" s="1115"/>
      <c r="AB16" s="1115"/>
      <c r="AC16" s="1115"/>
      <c r="AD16" s="1115"/>
      <c r="AE16" s="1116"/>
      <c r="AF16" s="1108"/>
      <c r="AG16" s="1109"/>
      <c r="AH16" s="1109"/>
      <c r="AI16" s="1109"/>
      <c r="AJ16" s="1110"/>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c r="A17" s="241">
        <v>11</v>
      </c>
      <c r="B17" s="1102"/>
      <c r="C17" s="1103"/>
      <c r="D17" s="1103"/>
      <c r="E17" s="1103"/>
      <c r="F17" s="1103"/>
      <c r="G17" s="1103"/>
      <c r="H17" s="1103"/>
      <c r="I17" s="1103"/>
      <c r="J17" s="1103"/>
      <c r="K17" s="1103"/>
      <c r="L17" s="1103"/>
      <c r="M17" s="1103"/>
      <c r="N17" s="1103"/>
      <c r="O17" s="1103"/>
      <c r="P17" s="1104"/>
      <c r="Q17" s="1114"/>
      <c r="R17" s="1115"/>
      <c r="S17" s="1115"/>
      <c r="T17" s="1115"/>
      <c r="U17" s="1115"/>
      <c r="V17" s="1115"/>
      <c r="W17" s="1115"/>
      <c r="X17" s="1115"/>
      <c r="Y17" s="1115"/>
      <c r="Z17" s="1115"/>
      <c r="AA17" s="1115"/>
      <c r="AB17" s="1115"/>
      <c r="AC17" s="1115"/>
      <c r="AD17" s="1115"/>
      <c r="AE17" s="1116"/>
      <c r="AF17" s="1108"/>
      <c r="AG17" s="1109"/>
      <c r="AH17" s="1109"/>
      <c r="AI17" s="1109"/>
      <c r="AJ17" s="1110"/>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c r="A18" s="241">
        <v>12</v>
      </c>
      <c r="B18" s="1102"/>
      <c r="C18" s="1103"/>
      <c r="D18" s="1103"/>
      <c r="E18" s="1103"/>
      <c r="F18" s="1103"/>
      <c r="G18" s="1103"/>
      <c r="H18" s="1103"/>
      <c r="I18" s="1103"/>
      <c r="J18" s="1103"/>
      <c r="K18" s="1103"/>
      <c r="L18" s="1103"/>
      <c r="M18" s="1103"/>
      <c r="N18" s="1103"/>
      <c r="O18" s="1103"/>
      <c r="P18" s="1104"/>
      <c r="Q18" s="1114"/>
      <c r="R18" s="1115"/>
      <c r="S18" s="1115"/>
      <c r="T18" s="1115"/>
      <c r="U18" s="1115"/>
      <c r="V18" s="1115"/>
      <c r="W18" s="1115"/>
      <c r="X18" s="1115"/>
      <c r="Y18" s="1115"/>
      <c r="Z18" s="1115"/>
      <c r="AA18" s="1115"/>
      <c r="AB18" s="1115"/>
      <c r="AC18" s="1115"/>
      <c r="AD18" s="1115"/>
      <c r="AE18" s="1116"/>
      <c r="AF18" s="1108"/>
      <c r="AG18" s="1109"/>
      <c r="AH18" s="1109"/>
      <c r="AI18" s="1109"/>
      <c r="AJ18" s="1110"/>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c r="A19" s="241">
        <v>13</v>
      </c>
      <c r="B19" s="1102"/>
      <c r="C19" s="1103"/>
      <c r="D19" s="1103"/>
      <c r="E19" s="1103"/>
      <c r="F19" s="1103"/>
      <c r="G19" s="1103"/>
      <c r="H19" s="1103"/>
      <c r="I19" s="1103"/>
      <c r="J19" s="1103"/>
      <c r="K19" s="1103"/>
      <c r="L19" s="1103"/>
      <c r="M19" s="1103"/>
      <c r="N19" s="1103"/>
      <c r="O19" s="1103"/>
      <c r="P19" s="1104"/>
      <c r="Q19" s="1114"/>
      <c r="R19" s="1115"/>
      <c r="S19" s="1115"/>
      <c r="T19" s="1115"/>
      <c r="U19" s="1115"/>
      <c r="V19" s="1115"/>
      <c r="W19" s="1115"/>
      <c r="X19" s="1115"/>
      <c r="Y19" s="1115"/>
      <c r="Z19" s="1115"/>
      <c r="AA19" s="1115"/>
      <c r="AB19" s="1115"/>
      <c r="AC19" s="1115"/>
      <c r="AD19" s="1115"/>
      <c r="AE19" s="1116"/>
      <c r="AF19" s="1108"/>
      <c r="AG19" s="1109"/>
      <c r="AH19" s="1109"/>
      <c r="AI19" s="1109"/>
      <c r="AJ19" s="1110"/>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c r="A20" s="241">
        <v>14</v>
      </c>
      <c r="B20" s="1102"/>
      <c r="C20" s="1103"/>
      <c r="D20" s="1103"/>
      <c r="E20" s="1103"/>
      <c r="F20" s="1103"/>
      <c r="G20" s="1103"/>
      <c r="H20" s="1103"/>
      <c r="I20" s="1103"/>
      <c r="J20" s="1103"/>
      <c r="K20" s="1103"/>
      <c r="L20" s="1103"/>
      <c r="M20" s="1103"/>
      <c r="N20" s="1103"/>
      <c r="O20" s="1103"/>
      <c r="P20" s="1104"/>
      <c r="Q20" s="1114"/>
      <c r="R20" s="1115"/>
      <c r="S20" s="1115"/>
      <c r="T20" s="1115"/>
      <c r="U20" s="1115"/>
      <c r="V20" s="1115"/>
      <c r="W20" s="1115"/>
      <c r="X20" s="1115"/>
      <c r="Y20" s="1115"/>
      <c r="Z20" s="1115"/>
      <c r="AA20" s="1115"/>
      <c r="AB20" s="1115"/>
      <c r="AC20" s="1115"/>
      <c r="AD20" s="1115"/>
      <c r="AE20" s="1116"/>
      <c r="AF20" s="1108"/>
      <c r="AG20" s="1109"/>
      <c r="AH20" s="1109"/>
      <c r="AI20" s="1109"/>
      <c r="AJ20" s="1110"/>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c r="A21" s="241">
        <v>15</v>
      </c>
      <c r="B21" s="1102"/>
      <c r="C21" s="1103"/>
      <c r="D21" s="1103"/>
      <c r="E21" s="1103"/>
      <c r="F21" s="1103"/>
      <c r="G21" s="1103"/>
      <c r="H21" s="1103"/>
      <c r="I21" s="1103"/>
      <c r="J21" s="1103"/>
      <c r="K21" s="1103"/>
      <c r="L21" s="1103"/>
      <c r="M21" s="1103"/>
      <c r="N21" s="1103"/>
      <c r="O21" s="1103"/>
      <c r="P21" s="1104"/>
      <c r="Q21" s="1114"/>
      <c r="R21" s="1115"/>
      <c r="S21" s="1115"/>
      <c r="T21" s="1115"/>
      <c r="U21" s="1115"/>
      <c r="V21" s="1115"/>
      <c r="W21" s="1115"/>
      <c r="X21" s="1115"/>
      <c r="Y21" s="1115"/>
      <c r="Z21" s="1115"/>
      <c r="AA21" s="1115"/>
      <c r="AB21" s="1115"/>
      <c r="AC21" s="1115"/>
      <c r="AD21" s="1115"/>
      <c r="AE21" s="1116"/>
      <c r="AF21" s="1108"/>
      <c r="AG21" s="1109"/>
      <c r="AH21" s="1109"/>
      <c r="AI21" s="1109"/>
      <c r="AJ21" s="1110"/>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c r="A22" s="241">
        <v>16</v>
      </c>
      <c r="B22" s="1102"/>
      <c r="C22" s="1103"/>
      <c r="D22" s="1103"/>
      <c r="E22" s="1103"/>
      <c r="F22" s="1103"/>
      <c r="G22" s="1103"/>
      <c r="H22" s="1103"/>
      <c r="I22" s="1103"/>
      <c r="J22" s="1103"/>
      <c r="K22" s="1103"/>
      <c r="L22" s="1103"/>
      <c r="M22" s="1103"/>
      <c r="N22" s="1103"/>
      <c r="O22" s="1103"/>
      <c r="P22" s="1104"/>
      <c r="Q22" s="1153"/>
      <c r="R22" s="1154"/>
      <c r="S22" s="1154"/>
      <c r="T22" s="1154"/>
      <c r="U22" s="1154"/>
      <c r="V22" s="1154"/>
      <c r="W22" s="1154"/>
      <c r="X22" s="1154"/>
      <c r="Y22" s="1154"/>
      <c r="Z22" s="1154"/>
      <c r="AA22" s="1154"/>
      <c r="AB22" s="1154"/>
      <c r="AC22" s="1154"/>
      <c r="AD22" s="1154"/>
      <c r="AE22" s="1155"/>
      <c r="AF22" s="1108"/>
      <c r="AG22" s="1109"/>
      <c r="AH22" s="1109"/>
      <c r="AI22" s="1109"/>
      <c r="AJ22" s="1110"/>
      <c r="AK22" s="1149"/>
      <c r="AL22" s="1150"/>
      <c r="AM22" s="1150"/>
      <c r="AN22" s="1150"/>
      <c r="AO22" s="1150"/>
      <c r="AP22" s="1150"/>
      <c r="AQ22" s="1150"/>
      <c r="AR22" s="1150"/>
      <c r="AS22" s="1150"/>
      <c r="AT22" s="1150"/>
      <c r="AU22" s="1151"/>
      <c r="AV22" s="1151"/>
      <c r="AW22" s="1151"/>
      <c r="AX22" s="1151"/>
      <c r="AY22" s="1152"/>
      <c r="AZ22" s="1100" t="s">
        <v>382</v>
      </c>
      <c r="BA22" s="1100"/>
      <c r="BB22" s="1100"/>
      <c r="BC22" s="1100"/>
      <c r="BD22" s="1101"/>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9">
        <v>5002</v>
      </c>
      <c r="R23" s="1137"/>
      <c r="S23" s="1137"/>
      <c r="T23" s="1137"/>
      <c r="U23" s="1140"/>
      <c r="V23" s="1141">
        <v>4752</v>
      </c>
      <c r="W23" s="1141"/>
      <c r="X23" s="1141"/>
      <c r="Y23" s="1141"/>
      <c r="Z23" s="1141"/>
      <c r="AA23" s="1141">
        <v>250</v>
      </c>
      <c r="AB23" s="1141"/>
      <c r="AC23" s="1141"/>
      <c r="AD23" s="1141"/>
      <c r="AE23" s="1142"/>
      <c r="AF23" s="1143">
        <v>93</v>
      </c>
      <c r="AG23" s="1141"/>
      <c r="AH23" s="1141"/>
      <c r="AI23" s="1141"/>
      <c r="AJ23" s="1144"/>
      <c r="AK23" s="1145"/>
      <c r="AL23" s="1146"/>
      <c r="AM23" s="1146"/>
      <c r="AN23" s="1146"/>
      <c r="AO23" s="1146"/>
      <c r="AP23" s="1141">
        <v>4514</v>
      </c>
      <c r="AQ23" s="1141"/>
      <c r="AR23" s="1141"/>
      <c r="AS23" s="1141"/>
      <c r="AT23" s="1141"/>
      <c r="AU23" s="1147"/>
      <c r="AV23" s="1147"/>
      <c r="AW23" s="1147"/>
      <c r="AX23" s="1147"/>
      <c r="AY23" s="1148"/>
      <c r="AZ23" s="1136" t="s">
        <v>122</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c r="A24" s="1135" t="s">
        <v>385</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c r="A25" s="1134" t="s">
        <v>386</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c r="A26" s="1066" t="s">
        <v>364</v>
      </c>
      <c r="B26" s="1067"/>
      <c r="C26" s="1067"/>
      <c r="D26" s="1067"/>
      <c r="E26" s="1067"/>
      <c r="F26" s="1067"/>
      <c r="G26" s="1067"/>
      <c r="H26" s="1067"/>
      <c r="I26" s="1067"/>
      <c r="J26" s="1067"/>
      <c r="K26" s="1067"/>
      <c r="L26" s="1067"/>
      <c r="M26" s="1067"/>
      <c r="N26" s="1067"/>
      <c r="O26" s="1067"/>
      <c r="P26" s="1068"/>
      <c r="Q26" s="1072" t="s">
        <v>387</v>
      </c>
      <c r="R26" s="1073"/>
      <c r="S26" s="1073"/>
      <c r="T26" s="1073"/>
      <c r="U26" s="1074"/>
      <c r="V26" s="1072" t="s">
        <v>388</v>
      </c>
      <c r="W26" s="1073"/>
      <c r="X26" s="1073"/>
      <c r="Y26" s="1073"/>
      <c r="Z26" s="1074"/>
      <c r="AA26" s="1072" t="s">
        <v>389</v>
      </c>
      <c r="AB26" s="1073"/>
      <c r="AC26" s="1073"/>
      <c r="AD26" s="1073"/>
      <c r="AE26" s="1073"/>
      <c r="AF26" s="1130" t="s">
        <v>390</v>
      </c>
      <c r="AG26" s="1079"/>
      <c r="AH26" s="1079"/>
      <c r="AI26" s="1079"/>
      <c r="AJ26" s="1131"/>
      <c r="AK26" s="1073" t="s">
        <v>391</v>
      </c>
      <c r="AL26" s="1073"/>
      <c r="AM26" s="1073"/>
      <c r="AN26" s="1073"/>
      <c r="AO26" s="1074"/>
      <c r="AP26" s="1072" t="s">
        <v>392</v>
      </c>
      <c r="AQ26" s="1073"/>
      <c r="AR26" s="1073"/>
      <c r="AS26" s="1073"/>
      <c r="AT26" s="1074"/>
      <c r="AU26" s="1072" t="s">
        <v>393</v>
      </c>
      <c r="AV26" s="1073"/>
      <c r="AW26" s="1073"/>
      <c r="AX26" s="1073"/>
      <c r="AY26" s="1074"/>
      <c r="AZ26" s="1072" t="s">
        <v>394</v>
      </c>
      <c r="BA26" s="1073"/>
      <c r="BB26" s="1073"/>
      <c r="BC26" s="1073"/>
      <c r="BD26" s="1074"/>
      <c r="BE26" s="1072" t="s">
        <v>371</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c r="A28" s="246">
        <v>1</v>
      </c>
      <c r="B28" s="1121" t="s">
        <v>395</v>
      </c>
      <c r="C28" s="1122"/>
      <c r="D28" s="1122"/>
      <c r="E28" s="1122"/>
      <c r="F28" s="1122"/>
      <c r="G28" s="1122"/>
      <c r="H28" s="1122"/>
      <c r="I28" s="1122"/>
      <c r="J28" s="1122"/>
      <c r="K28" s="1122"/>
      <c r="L28" s="1122"/>
      <c r="M28" s="1122"/>
      <c r="N28" s="1122"/>
      <c r="O28" s="1122"/>
      <c r="P28" s="1123"/>
      <c r="Q28" s="1124">
        <v>479</v>
      </c>
      <c r="R28" s="1125"/>
      <c r="S28" s="1125"/>
      <c r="T28" s="1125"/>
      <c r="U28" s="1125"/>
      <c r="V28" s="1125">
        <v>461</v>
      </c>
      <c r="W28" s="1125"/>
      <c r="X28" s="1125"/>
      <c r="Y28" s="1125"/>
      <c r="Z28" s="1125"/>
      <c r="AA28" s="1125">
        <v>18</v>
      </c>
      <c r="AB28" s="1125"/>
      <c r="AC28" s="1125"/>
      <c r="AD28" s="1125"/>
      <c r="AE28" s="1126"/>
      <c r="AF28" s="1127">
        <v>18</v>
      </c>
      <c r="AG28" s="1125"/>
      <c r="AH28" s="1125"/>
      <c r="AI28" s="1125"/>
      <c r="AJ28" s="1128"/>
      <c r="AK28" s="1129">
        <v>51</v>
      </c>
      <c r="AL28" s="1117"/>
      <c r="AM28" s="1117"/>
      <c r="AN28" s="1117"/>
      <c r="AO28" s="1117"/>
      <c r="AP28" s="1117" t="s">
        <v>500</v>
      </c>
      <c r="AQ28" s="1117"/>
      <c r="AR28" s="1117"/>
      <c r="AS28" s="1117"/>
      <c r="AT28" s="1117"/>
      <c r="AU28" s="1117" t="s">
        <v>500</v>
      </c>
      <c r="AV28" s="1117"/>
      <c r="AW28" s="1117"/>
      <c r="AX28" s="1117"/>
      <c r="AY28" s="1117"/>
      <c r="AZ28" s="1118" t="s">
        <v>500</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c r="A29" s="246">
        <v>2</v>
      </c>
      <c r="B29" s="1102" t="s">
        <v>396</v>
      </c>
      <c r="C29" s="1103"/>
      <c r="D29" s="1103"/>
      <c r="E29" s="1103"/>
      <c r="F29" s="1103"/>
      <c r="G29" s="1103"/>
      <c r="H29" s="1103"/>
      <c r="I29" s="1103"/>
      <c r="J29" s="1103"/>
      <c r="K29" s="1103"/>
      <c r="L29" s="1103"/>
      <c r="M29" s="1103"/>
      <c r="N29" s="1103"/>
      <c r="O29" s="1103"/>
      <c r="P29" s="1104"/>
      <c r="Q29" s="1114">
        <v>321</v>
      </c>
      <c r="R29" s="1115"/>
      <c r="S29" s="1115"/>
      <c r="T29" s="1115"/>
      <c r="U29" s="1115"/>
      <c r="V29" s="1115">
        <v>299</v>
      </c>
      <c r="W29" s="1115"/>
      <c r="X29" s="1115"/>
      <c r="Y29" s="1115"/>
      <c r="Z29" s="1115"/>
      <c r="AA29" s="1115">
        <v>22</v>
      </c>
      <c r="AB29" s="1115"/>
      <c r="AC29" s="1115"/>
      <c r="AD29" s="1115"/>
      <c r="AE29" s="1116"/>
      <c r="AF29" s="1108">
        <v>22</v>
      </c>
      <c r="AG29" s="1109"/>
      <c r="AH29" s="1109"/>
      <c r="AI29" s="1109"/>
      <c r="AJ29" s="1110"/>
      <c r="AK29" s="1049">
        <v>184</v>
      </c>
      <c r="AL29" s="1040"/>
      <c r="AM29" s="1040"/>
      <c r="AN29" s="1040"/>
      <c r="AO29" s="1040"/>
      <c r="AP29" s="1040">
        <v>32</v>
      </c>
      <c r="AQ29" s="1040"/>
      <c r="AR29" s="1040"/>
      <c r="AS29" s="1040"/>
      <c r="AT29" s="1040"/>
      <c r="AU29" s="1040">
        <v>12</v>
      </c>
      <c r="AV29" s="1040"/>
      <c r="AW29" s="1040"/>
      <c r="AX29" s="1040"/>
      <c r="AY29" s="1040"/>
      <c r="AZ29" s="1113" t="s">
        <v>500</v>
      </c>
      <c r="BA29" s="1113"/>
      <c r="BB29" s="1113"/>
      <c r="BC29" s="1113"/>
      <c r="BD29" s="1113"/>
      <c r="BE29" s="1097"/>
      <c r="BF29" s="1097"/>
      <c r="BG29" s="1097"/>
      <c r="BH29" s="1097"/>
      <c r="BI29" s="1098"/>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c r="A30" s="246">
        <v>3</v>
      </c>
      <c r="B30" s="1102" t="s">
        <v>397</v>
      </c>
      <c r="C30" s="1103"/>
      <c r="D30" s="1103"/>
      <c r="E30" s="1103"/>
      <c r="F30" s="1103"/>
      <c r="G30" s="1103"/>
      <c r="H30" s="1103"/>
      <c r="I30" s="1103"/>
      <c r="J30" s="1103"/>
      <c r="K30" s="1103"/>
      <c r="L30" s="1103"/>
      <c r="M30" s="1103"/>
      <c r="N30" s="1103"/>
      <c r="O30" s="1103"/>
      <c r="P30" s="1104"/>
      <c r="Q30" s="1114">
        <v>309</v>
      </c>
      <c r="R30" s="1115"/>
      <c r="S30" s="1115"/>
      <c r="T30" s="1115"/>
      <c r="U30" s="1115"/>
      <c r="V30" s="1115">
        <v>300</v>
      </c>
      <c r="W30" s="1115"/>
      <c r="X30" s="1115"/>
      <c r="Y30" s="1115"/>
      <c r="Z30" s="1115"/>
      <c r="AA30" s="1115">
        <v>9</v>
      </c>
      <c r="AB30" s="1115"/>
      <c r="AC30" s="1115"/>
      <c r="AD30" s="1115"/>
      <c r="AE30" s="1116"/>
      <c r="AF30" s="1108">
        <v>9</v>
      </c>
      <c r="AG30" s="1109"/>
      <c r="AH30" s="1109"/>
      <c r="AI30" s="1109"/>
      <c r="AJ30" s="1110"/>
      <c r="AK30" s="1049">
        <v>51</v>
      </c>
      <c r="AL30" s="1040"/>
      <c r="AM30" s="1040"/>
      <c r="AN30" s="1040"/>
      <c r="AO30" s="1040"/>
      <c r="AP30" s="1040" t="s">
        <v>500</v>
      </c>
      <c r="AQ30" s="1040"/>
      <c r="AR30" s="1040"/>
      <c r="AS30" s="1040"/>
      <c r="AT30" s="1040"/>
      <c r="AU30" s="1113" t="s">
        <v>500</v>
      </c>
      <c r="AV30" s="1113"/>
      <c r="AW30" s="1113"/>
      <c r="AX30" s="1113"/>
      <c r="AY30" s="1113"/>
      <c r="AZ30" s="1113" t="s">
        <v>500</v>
      </c>
      <c r="BA30" s="1113"/>
      <c r="BB30" s="1113"/>
      <c r="BC30" s="1113"/>
      <c r="BD30" s="1113"/>
      <c r="BE30" s="1097"/>
      <c r="BF30" s="1097"/>
      <c r="BG30" s="1097"/>
      <c r="BH30" s="1097"/>
      <c r="BI30" s="1098"/>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c r="A31" s="246">
        <v>4</v>
      </c>
      <c r="B31" s="1102" t="s">
        <v>398</v>
      </c>
      <c r="C31" s="1103"/>
      <c r="D31" s="1103"/>
      <c r="E31" s="1103"/>
      <c r="F31" s="1103"/>
      <c r="G31" s="1103"/>
      <c r="H31" s="1103"/>
      <c r="I31" s="1103"/>
      <c r="J31" s="1103"/>
      <c r="K31" s="1103"/>
      <c r="L31" s="1103"/>
      <c r="M31" s="1103"/>
      <c r="N31" s="1103"/>
      <c r="O31" s="1103"/>
      <c r="P31" s="1104"/>
      <c r="Q31" s="1114">
        <v>42</v>
      </c>
      <c r="R31" s="1115"/>
      <c r="S31" s="1115"/>
      <c r="T31" s="1115"/>
      <c r="U31" s="1115"/>
      <c r="V31" s="1115">
        <v>42</v>
      </c>
      <c r="W31" s="1115"/>
      <c r="X31" s="1115"/>
      <c r="Y31" s="1115"/>
      <c r="Z31" s="1115"/>
      <c r="AA31" s="1115" t="s">
        <v>560</v>
      </c>
      <c r="AB31" s="1115"/>
      <c r="AC31" s="1115"/>
      <c r="AD31" s="1115"/>
      <c r="AE31" s="1116"/>
      <c r="AF31" s="1108" t="s">
        <v>122</v>
      </c>
      <c r="AG31" s="1109"/>
      <c r="AH31" s="1109"/>
      <c r="AI31" s="1109"/>
      <c r="AJ31" s="1110"/>
      <c r="AK31" s="1049">
        <v>17</v>
      </c>
      <c r="AL31" s="1040"/>
      <c r="AM31" s="1040"/>
      <c r="AN31" s="1040"/>
      <c r="AO31" s="1040"/>
      <c r="AP31" s="1113" t="s">
        <v>500</v>
      </c>
      <c r="AQ31" s="1113"/>
      <c r="AR31" s="1113"/>
      <c r="AS31" s="1113"/>
      <c r="AT31" s="1113"/>
      <c r="AU31" s="1113" t="s">
        <v>500</v>
      </c>
      <c r="AV31" s="1113"/>
      <c r="AW31" s="1113"/>
      <c r="AX31" s="1113"/>
      <c r="AY31" s="1113"/>
      <c r="AZ31" s="1113" t="s">
        <v>500</v>
      </c>
      <c r="BA31" s="1113"/>
      <c r="BB31" s="1113"/>
      <c r="BC31" s="1113"/>
      <c r="BD31" s="1113"/>
      <c r="BE31" s="1097"/>
      <c r="BF31" s="1097"/>
      <c r="BG31" s="1097"/>
      <c r="BH31" s="1097"/>
      <c r="BI31" s="1098"/>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c r="A32" s="246">
        <v>5</v>
      </c>
      <c r="B32" s="1102" t="s">
        <v>399</v>
      </c>
      <c r="C32" s="1103"/>
      <c r="D32" s="1103"/>
      <c r="E32" s="1103"/>
      <c r="F32" s="1103"/>
      <c r="G32" s="1103"/>
      <c r="H32" s="1103"/>
      <c r="I32" s="1103"/>
      <c r="J32" s="1103"/>
      <c r="K32" s="1103"/>
      <c r="L32" s="1103"/>
      <c r="M32" s="1103"/>
      <c r="N32" s="1103"/>
      <c r="O32" s="1103"/>
      <c r="P32" s="1104"/>
      <c r="Q32" s="1114">
        <v>180</v>
      </c>
      <c r="R32" s="1115"/>
      <c r="S32" s="1115"/>
      <c r="T32" s="1115"/>
      <c r="U32" s="1115"/>
      <c r="V32" s="1115">
        <v>176</v>
      </c>
      <c r="W32" s="1115"/>
      <c r="X32" s="1115"/>
      <c r="Y32" s="1115"/>
      <c r="Z32" s="1115"/>
      <c r="AA32" s="1115">
        <v>4</v>
      </c>
      <c r="AB32" s="1115"/>
      <c r="AC32" s="1115"/>
      <c r="AD32" s="1115"/>
      <c r="AE32" s="1116"/>
      <c r="AF32" s="1108">
        <v>4</v>
      </c>
      <c r="AG32" s="1109"/>
      <c r="AH32" s="1109"/>
      <c r="AI32" s="1109"/>
      <c r="AJ32" s="1110"/>
      <c r="AK32" s="1049">
        <v>88</v>
      </c>
      <c r="AL32" s="1040"/>
      <c r="AM32" s="1040"/>
      <c r="AN32" s="1040"/>
      <c r="AO32" s="1040"/>
      <c r="AP32" s="1040">
        <v>830</v>
      </c>
      <c r="AQ32" s="1040"/>
      <c r="AR32" s="1040"/>
      <c r="AS32" s="1040"/>
      <c r="AT32" s="1040"/>
      <c r="AU32" s="1040">
        <v>590</v>
      </c>
      <c r="AV32" s="1040"/>
      <c r="AW32" s="1040"/>
      <c r="AX32" s="1040"/>
      <c r="AY32" s="1040"/>
      <c r="AZ32" s="1113" t="s">
        <v>500</v>
      </c>
      <c r="BA32" s="1113"/>
      <c r="BB32" s="1113"/>
      <c r="BC32" s="1113"/>
      <c r="BD32" s="1113"/>
      <c r="BE32" s="1097" t="s">
        <v>400</v>
      </c>
      <c r="BF32" s="1097"/>
      <c r="BG32" s="1097"/>
      <c r="BH32" s="1097"/>
      <c r="BI32" s="1098"/>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c r="A33" s="246">
        <v>6</v>
      </c>
      <c r="B33" s="1102" t="s">
        <v>401</v>
      </c>
      <c r="C33" s="1103"/>
      <c r="D33" s="1103"/>
      <c r="E33" s="1103"/>
      <c r="F33" s="1103"/>
      <c r="G33" s="1103"/>
      <c r="H33" s="1103"/>
      <c r="I33" s="1103"/>
      <c r="J33" s="1103"/>
      <c r="K33" s="1103"/>
      <c r="L33" s="1103"/>
      <c r="M33" s="1103"/>
      <c r="N33" s="1103"/>
      <c r="O33" s="1103"/>
      <c r="P33" s="1104"/>
      <c r="Q33" s="1114">
        <v>181</v>
      </c>
      <c r="R33" s="1115"/>
      <c r="S33" s="1115"/>
      <c r="T33" s="1115"/>
      <c r="U33" s="1115"/>
      <c r="V33" s="1115">
        <v>179</v>
      </c>
      <c r="W33" s="1115"/>
      <c r="X33" s="1115"/>
      <c r="Y33" s="1115"/>
      <c r="Z33" s="1115"/>
      <c r="AA33" s="1115">
        <v>2</v>
      </c>
      <c r="AB33" s="1115"/>
      <c r="AC33" s="1115"/>
      <c r="AD33" s="1115"/>
      <c r="AE33" s="1116"/>
      <c r="AF33" s="1108">
        <v>2</v>
      </c>
      <c r="AG33" s="1109"/>
      <c r="AH33" s="1109"/>
      <c r="AI33" s="1109"/>
      <c r="AJ33" s="1110"/>
      <c r="AK33" s="1049">
        <v>82</v>
      </c>
      <c r="AL33" s="1040"/>
      <c r="AM33" s="1040"/>
      <c r="AN33" s="1040"/>
      <c r="AO33" s="1040"/>
      <c r="AP33" s="1040">
        <v>519</v>
      </c>
      <c r="AQ33" s="1040"/>
      <c r="AR33" s="1040"/>
      <c r="AS33" s="1040"/>
      <c r="AT33" s="1040"/>
      <c r="AU33" s="1040">
        <v>474</v>
      </c>
      <c r="AV33" s="1040"/>
      <c r="AW33" s="1040"/>
      <c r="AX33" s="1040"/>
      <c r="AY33" s="1040"/>
      <c r="AZ33" s="1113" t="s">
        <v>500</v>
      </c>
      <c r="BA33" s="1113"/>
      <c r="BB33" s="1113"/>
      <c r="BC33" s="1113"/>
      <c r="BD33" s="1113"/>
      <c r="BE33" s="1097" t="s">
        <v>400</v>
      </c>
      <c r="BF33" s="1097"/>
      <c r="BG33" s="1097"/>
      <c r="BH33" s="1097"/>
      <c r="BI33" s="1098"/>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c r="A34" s="246">
        <v>7</v>
      </c>
      <c r="B34" s="1102"/>
      <c r="C34" s="1103"/>
      <c r="D34" s="1103"/>
      <c r="E34" s="1103"/>
      <c r="F34" s="1103"/>
      <c r="G34" s="1103"/>
      <c r="H34" s="1103"/>
      <c r="I34" s="1103"/>
      <c r="J34" s="1103"/>
      <c r="K34" s="1103"/>
      <c r="L34" s="1103"/>
      <c r="M34" s="1103"/>
      <c r="N34" s="1103"/>
      <c r="O34" s="1103"/>
      <c r="P34" s="1104"/>
      <c r="Q34" s="1114"/>
      <c r="R34" s="1115"/>
      <c r="S34" s="1115"/>
      <c r="T34" s="1115"/>
      <c r="U34" s="1115"/>
      <c r="V34" s="1115"/>
      <c r="W34" s="1115"/>
      <c r="X34" s="1115"/>
      <c r="Y34" s="1115"/>
      <c r="Z34" s="1115"/>
      <c r="AA34" s="1115"/>
      <c r="AB34" s="1115"/>
      <c r="AC34" s="1115"/>
      <c r="AD34" s="1115"/>
      <c r="AE34" s="1116"/>
      <c r="AF34" s="1108"/>
      <c r="AG34" s="1109"/>
      <c r="AH34" s="1109"/>
      <c r="AI34" s="1109"/>
      <c r="AJ34" s="1110"/>
      <c r="AK34" s="1049"/>
      <c r="AL34" s="1040"/>
      <c r="AM34" s="1040"/>
      <c r="AN34" s="1040"/>
      <c r="AO34" s="1040"/>
      <c r="AP34" s="1040"/>
      <c r="AQ34" s="1040"/>
      <c r="AR34" s="1040"/>
      <c r="AS34" s="1040"/>
      <c r="AT34" s="1040"/>
      <c r="AU34" s="1040"/>
      <c r="AV34" s="1040"/>
      <c r="AW34" s="1040"/>
      <c r="AX34" s="1040"/>
      <c r="AY34" s="1040"/>
      <c r="AZ34" s="1113"/>
      <c r="BA34" s="1113"/>
      <c r="BB34" s="1113"/>
      <c r="BC34" s="1113"/>
      <c r="BD34" s="1113"/>
      <c r="BE34" s="1097"/>
      <c r="BF34" s="1097"/>
      <c r="BG34" s="1097"/>
      <c r="BH34" s="1097"/>
      <c r="BI34" s="1098"/>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c r="A35" s="246">
        <v>8</v>
      </c>
      <c r="B35" s="1102"/>
      <c r="C35" s="1103"/>
      <c r="D35" s="1103"/>
      <c r="E35" s="1103"/>
      <c r="F35" s="1103"/>
      <c r="G35" s="1103"/>
      <c r="H35" s="1103"/>
      <c r="I35" s="1103"/>
      <c r="J35" s="1103"/>
      <c r="K35" s="1103"/>
      <c r="L35" s="1103"/>
      <c r="M35" s="1103"/>
      <c r="N35" s="1103"/>
      <c r="O35" s="1103"/>
      <c r="P35" s="1104"/>
      <c r="Q35" s="1114"/>
      <c r="R35" s="1115"/>
      <c r="S35" s="1115"/>
      <c r="T35" s="1115"/>
      <c r="U35" s="1115"/>
      <c r="V35" s="1115"/>
      <c r="W35" s="1115"/>
      <c r="X35" s="1115"/>
      <c r="Y35" s="1115"/>
      <c r="Z35" s="1115"/>
      <c r="AA35" s="1115"/>
      <c r="AB35" s="1115"/>
      <c r="AC35" s="1115"/>
      <c r="AD35" s="1115"/>
      <c r="AE35" s="1116"/>
      <c r="AF35" s="1108"/>
      <c r="AG35" s="1109"/>
      <c r="AH35" s="1109"/>
      <c r="AI35" s="1109"/>
      <c r="AJ35" s="1110"/>
      <c r="AK35" s="1049"/>
      <c r="AL35" s="1040"/>
      <c r="AM35" s="1040"/>
      <c r="AN35" s="1040"/>
      <c r="AO35" s="1040"/>
      <c r="AP35" s="1040"/>
      <c r="AQ35" s="1040"/>
      <c r="AR35" s="1040"/>
      <c r="AS35" s="1040"/>
      <c r="AT35" s="1040"/>
      <c r="AU35" s="1040"/>
      <c r="AV35" s="1040"/>
      <c r="AW35" s="1040"/>
      <c r="AX35" s="1040"/>
      <c r="AY35" s="1040"/>
      <c r="AZ35" s="1113"/>
      <c r="BA35" s="1113"/>
      <c r="BB35" s="1113"/>
      <c r="BC35" s="1113"/>
      <c r="BD35" s="1113"/>
      <c r="BE35" s="1097"/>
      <c r="BF35" s="1097"/>
      <c r="BG35" s="1097"/>
      <c r="BH35" s="1097"/>
      <c r="BI35" s="1098"/>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c r="A36" s="246">
        <v>9</v>
      </c>
      <c r="B36" s="1102"/>
      <c r="C36" s="1103"/>
      <c r="D36" s="1103"/>
      <c r="E36" s="1103"/>
      <c r="F36" s="1103"/>
      <c r="G36" s="1103"/>
      <c r="H36" s="1103"/>
      <c r="I36" s="1103"/>
      <c r="J36" s="1103"/>
      <c r="K36" s="1103"/>
      <c r="L36" s="1103"/>
      <c r="M36" s="1103"/>
      <c r="N36" s="1103"/>
      <c r="O36" s="1103"/>
      <c r="P36" s="1104"/>
      <c r="Q36" s="1114"/>
      <c r="R36" s="1115"/>
      <c r="S36" s="1115"/>
      <c r="T36" s="1115"/>
      <c r="U36" s="1115"/>
      <c r="V36" s="1115"/>
      <c r="W36" s="1115"/>
      <c r="X36" s="1115"/>
      <c r="Y36" s="1115"/>
      <c r="Z36" s="1115"/>
      <c r="AA36" s="1115"/>
      <c r="AB36" s="1115"/>
      <c r="AC36" s="1115"/>
      <c r="AD36" s="1115"/>
      <c r="AE36" s="1116"/>
      <c r="AF36" s="1108"/>
      <c r="AG36" s="1109"/>
      <c r="AH36" s="1109"/>
      <c r="AI36" s="1109"/>
      <c r="AJ36" s="1110"/>
      <c r="AK36" s="1049"/>
      <c r="AL36" s="1040"/>
      <c r="AM36" s="1040"/>
      <c r="AN36" s="1040"/>
      <c r="AO36" s="1040"/>
      <c r="AP36" s="1040"/>
      <c r="AQ36" s="1040"/>
      <c r="AR36" s="1040"/>
      <c r="AS36" s="1040"/>
      <c r="AT36" s="1040"/>
      <c r="AU36" s="1040"/>
      <c r="AV36" s="1040"/>
      <c r="AW36" s="1040"/>
      <c r="AX36" s="1040"/>
      <c r="AY36" s="1040"/>
      <c r="AZ36" s="1113"/>
      <c r="BA36" s="1113"/>
      <c r="BB36" s="1113"/>
      <c r="BC36" s="1113"/>
      <c r="BD36" s="1113"/>
      <c r="BE36" s="1097"/>
      <c r="BF36" s="1097"/>
      <c r="BG36" s="1097"/>
      <c r="BH36" s="1097"/>
      <c r="BI36" s="1098"/>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c r="A37" s="246">
        <v>10</v>
      </c>
      <c r="B37" s="1102"/>
      <c r="C37" s="1103"/>
      <c r="D37" s="1103"/>
      <c r="E37" s="1103"/>
      <c r="F37" s="1103"/>
      <c r="G37" s="1103"/>
      <c r="H37" s="1103"/>
      <c r="I37" s="1103"/>
      <c r="J37" s="1103"/>
      <c r="K37" s="1103"/>
      <c r="L37" s="1103"/>
      <c r="M37" s="1103"/>
      <c r="N37" s="1103"/>
      <c r="O37" s="1103"/>
      <c r="P37" s="1104"/>
      <c r="Q37" s="1114"/>
      <c r="R37" s="1115"/>
      <c r="S37" s="1115"/>
      <c r="T37" s="1115"/>
      <c r="U37" s="1115"/>
      <c r="V37" s="1115"/>
      <c r="W37" s="1115"/>
      <c r="X37" s="1115"/>
      <c r="Y37" s="1115"/>
      <c r="Z37" s="1115"/>
      <c r="AA37" s="1115"/>
      <c r="AB37" s="1115"/>
      <c r="AC37" s="1115"/>
      <c r="AD37" s="1115"/>
      <c r="AE37" s="1116"/>
      <c r="AF37" s="1108"/>
      <c r="AG37" s="1109"/>
      <c r="AH37" s="1109"/>
      <c r="AI37" s="1109"/>
      <c r="AJ37" s="1110"/>
      <c r="AK37" s="1049"/>
      <c r="AL37" s="1040"/>
      <c r="AM37" s="1040"/>
      <c r="AN37" s="1040"/>
      <c r="AO37" s="1040"/>
      <c r="AP37" s="1040"/>
      <c r="AQ37" s="1040"/>
      <c r="AR37" s="1040"/>
      <c r="AS37" s="1040"/>
      <c r="AT37" s="1040"/>
      <c r="AU37" s="1040"/>
      <c r="AV37" s="1040"/>
      <c r="AW37" s="1040"/>
      <c r="AX37" s="1040"/>
      <c r="AY37" s="1040"/>
      <c r="AZ37" s="1113"/>
      <c r="BA37" s="1113"/>
      <c r="BB37" s="1113"/>
      <c r="BC37" s="1113"/>
      <c r="BD37" s="1113"/>
      <c r="BE37" s="1097"/>
      <c r="BF37" s="1097"/>
      <c r="BG37" s="1097"/>
      <c r="BH37" s="1097"/>
      <c r="BI37" s="1098"/>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c r="A38" s="246">
        <v>11</v>
      </c>
      <c r="B38" s="1102"/>
      <c r="C38" s="1103"/>
      <c r="D38" s="1103"/>
      <c r="E38" s="1103"/>
      <c r="F38" s="1103"/>
      <c r="G38" s="1103"/>
      <c r="H38" s="1103"/>
      <c r="I38" s="1103"/>
      <c r="J38" s="1103"/>
      <c r="K38" s="1103"/>
      <c r="L38" s="1103"/>
      <c r="M38" s="1103"/>
      <c r="N38" s="1103"/>
      <c r="O38" s="1103"/>
      <c r="P38" s="1104"/>
      <c r="Q38" s="1114"/>
      <c r="R38" s="1115"/>
      <c r="S38" s="1115"/>
      <c r="T38" s="1115"/>
      <c r="U38" s="1115"/>
      <c r="V38" s="1115"/>
      <c r="W38" s="1115"/>
      <c r="X38" s="1115"/>
      <c r="Y38" s="1115"/>
      <c r="Z38" s="1115"/>
      <c r="AA38" s="1115"/>
      <c r="AB38" s="1115"/>
      <c r="AC38" s="1115"/>
      <c r="AD38" s="1115"/>
      <c r="AE38" s="1116"/>
      <c r="AF38" s="1108"/>
      <c r="AG38" s="1109"/>
      <c r="AH38" s="1109"/>
      <c r="AI38" s="1109"/>
      <c r="AJ38" s="1110"/>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097"/>
      <c r="BF38" s="1097"/>
      <c r="BG38" s="1097"/>
      <c r="BH38" s="1097"/>
      <c r="BI38" s="1098"/>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c r="A39" s="246">
        <v>12</v>
      </c>
      <c r="B39" s="1102"/>
      <c r="C39" s="1103"/>
      <c r="D39" s="1103"/>
      <c r="E39" s="1103"/>
      <c r="F39" s="1103"/>
      <c r="G39" s="1103"/>
      <c r="H39" s="1103"/>
      <c r="I39" s="1103"/>
      <c r="J39" s="1103"/>
      <c r="K39" s="1103"/>
      <c r="L39" s="1103"/>
      <c r="M39" s="1103"/>
      <c r="N39" s="1103"/>
      <c r="O39" s="1103"/>
      <c r="P39" s="1104"/>
      <c r="Q39" s="1114"/>
      <c r="R39" s="1115"/>
      <c r="S39" s="1115"/>
      <c r="T39" s="1115"/>
      <c r="U39" s="1115"/>
      <c r="V39" s="1115"/>
      <c r="W39" s="1115"/>
      <c r="X39" s="1115"/>
      <c r="Y39" s="1115"/>
      <c r="Z39" s="1115"/>
      <c r="AA39" s="1115"/>
      <c r="AB39" s="1115"/>
      <c r="AC39" s="1115"/>
      <c r="AD39" s="1115"/>
      <c r="AE39" s="1116"/>
      <c r="AF39" s="1108"/>
      <c r="AG39" s="1109"/>
      <c r="AH39" s="1109"/>
      <c r="AI39" s="1109"/>
      <c r="AJ39" s="1110"/>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097"/>
      <c r="BF39" s="1097"/>
      <c r="BG39" s="1097"/>
      <c r="BH39" s="1097"/>
      <c r="BI39" s="1098"/>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c r="A40" s="241">
        <v>13</v>
      </c>
      <c r="B40" s="1102"/>
      <c r="C40" s="1103"/>
      <c r="D40" s="1103"/>
      <c r="E40" s="1103"/>
      <c r="F40" s="1103"/>
      <c r="G40" s="1103"/>
      <c r="H40" s="1103"/>
      <c r="I40" s="1103"/>
      <c r="J40" s="1103"/>
      <c r="K40" s="1103"/>
      <c r="L40" s="1103"/>
      <c r="M40" s="1103"/>
      <c r="N40" s="1103"/>
      <c r="O40" s="1103"/>
      <c r="P40" s="1104"/>
      <c r="Q40" s="1114"/>
      <c r="R40" s="1115"/>
      <c r="S40" s="1115"/>
      <c r="T40" s="1115"/>
      <c r="U40" s="1115"/>
      <c r="V40" s="1115"/>
      <c r="W40" s="1115"/>
      <c r="X40" s="1115"/>
      <c r="Y40" s="1115"/>
      <c r="Z40" s="1115"/>
      <c r="AA40" s="1115"/>
      <c r="AB40" s="1115"/>
      <c r="AC40" s="1115"/>
      <c r="AD40" s="1115"/>
      <c r="AE40" s="1116"/>
      <c r="AF40" s="1108"/>
      <c r="AG40" s="1109"/>
      <c r="AH40" s="1109"/>
      <c r="AI40" s="1109"/>
      <c r="AJ40" s="1110"/>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097"/>
      <c r="BF40" s="1097"/>
      <c r="BG40" s="1097"/>
      <c r="BH40" s="1097"/>
      <c r="BI40" s="1098"/>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c r="A41" s="241">
        <v>14</v>
      </c>
      <c r="B41" s="1102"/>
      <c r="C41" s="1103"/>
      <c r="D41" s="1103"/>
      <c r="E41" s="1103"/>
      <c r="F41" s="1103"/>
      <c r="G41" s="1103"/>
      <c r="H41" s="1103"/>
      <c r="I41" s="1103"/>
      <c r="J41" s="1103"/>
      <c r="K41" s="1103"/>
      <c r="L41" s="1103"/>
      <c r="M41" s="1103"/>
      <c r="N41" s="1103"/>
      <c r="O41" s="1103"/>
      <c r="P41" s="1104"/>
      <c r="Q41" s="1114"/>
      <c r="R41" s="1115"/>
      <c r="S41" s="1115"/>
      <c r="T41" s="1115"/>
      <c r="U41" s="1115"/>
      <c r="V41" s="1115"/>
      <c r="W41" s="1115"/>
      <c r="X41" s="1115"/>
      <c r="Y41" s="1115"/>
      <c r="Z41" s="1115"/>
      <c r="AA41" s="1115"/>
      <c r="AB41" s="1115"/>
      <c r="AC41" s="1115"/>
      <c r="AD41" s="1115"/>
      <c r="AE41" s="1116"/>
      <c r="AF41" s="1108"/>
      <c r="AG41" s="1109"/>
      <c r="AH41" s="1109"/>
      <c r="AI41" s="1109"/>
      <c r="AJ41" s="1110"/>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097"/>
      <c r="BF41" s="1097"/>
      <c r="BG41" s="1097"/>
      <c r="BH41" s="1097"/>
      <c r="BI41" s="1098"/>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c r="A42" s="241">
        <v>15</v>
      </c>
      <c r="B42" s="1102"/>
      <c r="C42" s="1103"/>
      <c r="D42" s="1103"/>
      <c r="E42" s="1103"/>
      <c r="F42" s="1103"/>
      <c r="G42" s="1103"/>
      <c r="H42" s="1103"/>
      <c r="I42" s="1103"/>
      <c r="J42" s="1103"/>
      <c r="K42" s="1103"/>
      <c r="L42" s="1103"/>
      <c r="M42" s="1103"/>
      <c r="N42" s="1103"/>
      <c r="O42" s="1103"/>
      <c r="P42" s="1104"/>
      <c r="Q42" s="1114"/>
      <c r="R42" s="1115"/>
      <c r="S42" s="1115"/>
      <c r="T42" s="1115"/>
      <c r="U42" s="1115"/>
      <c r="V42" s="1115"/>
      <c r="W42" s="1115"/>
      <c r="X42" s="1115"/>
      <c r="Y42" s="1115"/>
      <c r="Z42" s="1115"/>
      <c r="AA42" s="1115"/>
      <c r="AB42" s="1115"/>
      <c r="AC42" s="1115"/>
      <c r="AD42" s="1115"/>
      <c r="AE42" s="1116"/>
      <c r="AF42" s="1108"/>
      <c r="AG42" s="1109"/>
      <c r="AH42" s="1109"/>
      <c r="AI42" s="1109"/>
      <c r="AJ42" s="1110"/>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097"/>
      <c r="BF42" s="1097"/>
      <c r="BG42" s="1097"/>
      <c r="BH42" s="1097"/>
      <c r="BI42" s="1098"/>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c r="A43" s="241">
        <v>16</v>
      </c>
      <c r="B43" s="1102"/>
      <c r="C43" s="1103"/>
      <c r="D43" s="1103"/>
      <c r="E43" s="1103"/>
      <c r="F43" s="1103"/>
      <c r="G43" s="1103"/>
      <c r="H43" s="1103"/>
      <c r="I43" s="1103"/>
      <c r="J43" s="1103"/>
      <c r="K43" s="1103"/>
      <c r="L43" s="1103"/>
      <c r="M43" s="1103"/>
      <c r="N43" s="1103"/>
      <c r="O43" s="1103"/>
      <c r="P43" s="1104"/>
      <c r="Q43" s="1114"/>
      <c r="R43" s="1115"/>
      <c r="S43" s="1115"/>
      <c r="T43" s="1115"/>
      <c r="U43" s="1115"/>
      <c r="V43" s="1115"/>
      <c r="W43" s="1115"/>
      <c r="X43" s="1115"/>
      <c r="Y43" s="1115"/>
      <c r="Z43" s="1115"/>
      <c r="AA43" s="1115"/>
      <c r="AB43" s="1115"/>
      <c r="AC43" s="1115"/>
      <c r="AD43" s="1115"/>
      <c r="AE43" s="1116"/>
      <c r="AF43" s="1108"/>
      <c r="AG43" s="1109"/>
      <c r="AH43" s="1109"/>
      <c r="AI43" s="1109"/>
      <c r="AJ43" s="1110"/>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097"/>
      <c r="BF43" s="1097"/>
      <c r="BG43" s="1097"/>
      <c r="BH43" s="1097"/>
      <c r="BI43" s="1098"/>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c r="A44" s="241">
        <v>17</v>
      </c>
      <c r="B44" s="1102"/>
      <c r="C44" s="1103"/>
      <c r="D44" s="1103"/>
      <c r="E44" s="1103"/>
      <c r="F44" s="1103"/>
      <c r="G44" s="1103"/>
      <c r="H44" s="1103"/>
      <c r="I44" s="1103"/>
      <c r="J44" s="1103"/>
      <c r="K44" s="1103"/>
      <c r="L44" s="1103"/>
      <c r="M44" s="1103"/>
      <c r="N44" s="1103"/>
      <c r="O44" s="1103"/>
      <c r="P44" s="1104"/>
      <c r="Q44" s="1114"/>
      <c r="R44" s="1115"/>
      <c r="S44" s="1115"/>
      <c r="T44" s="1115"/>
      <c r="U44" s="1115"/>
      <c r="V44" s="1115"/>
      <c r="W44" s="1115"/>
      <c r="X44" s="1115"/>
      <c r="Y44" s="1115"/>
      <c r="Z44" s="1115"/>
      <c r="AA44" s="1115"/>
      <c r="AB44" s="1115"/>
      <c r="AC44" s="1115"/>
      <c r="AD44" s="1115"/>
      <c r="AE44" s="1116"/>
      <c r="AF44" s="1108"/>
      <c r="AG44" s="1109"/>
      <c r="AH44" s="1109"/>
      <c r="AI44" s="1109"/>
      <c r="AJ44" s="1110"/>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097"/>
      <c r="BF44" s="1097"/>
      <c r="BG44" s="1097"/>
      <c r="BH44" s="1097"/>
      <c r="BI44" s="1098"/>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c r="A45" s="241">
        <v>18</v>
      </c>
      <c r="B45" s="1102"/>
      <c r="C45" s="1103"/>
      <c r="D45" s="1103"/>
      <c r="E45" s="1103"/>
      <c r="F45" s="1103"/>
      <c r="G45" s="1103"/>
      <c r="H45" s="1103"/>
      <c r="I45" s="1103"/>
      <c r="J45" s="1103"/>
      <c r="K45" s="1103"/>
      <c r="L45" s="1103"/>
      <c r="M45" s="1103"/>
      <c r="N45" s="1103"/>
      <c r="O45" s="1103"/>
      <c r="P45" s="1104"/>
      <c r="Q45" s="1114"/>
      <c r="R45" s="1115"/>
      <c r="S45" s="1115"/>
      <c r="T45" s="1115"/>
      <c r="U45" s="1115"/>
      <c r="V45" s="1115"/>
      <c r="W45" s="1115"/>
      <c r="X45" s="1115"/>
      <c r="Y45" s="1115"/>
      <c r="Z45" s="1115"/>
      <c r="AA45" s="1115"/>
      <c r="AB45" s="1115"/>
      <c r="AC45" s="1115"/>
      <c r="AD45" s="1115"/>
      <c r="AE45" s="1116"/>
      <c r="AF45" s="1108"/>
      <c r="AG45" s="1109"/>
      <c r="AH45" s="1109"/>
      <c r="AI45" s="1109"/>
      <c r="AJ45" s="1110"/>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097"/>
      <c r="BF45" s="1097"/>
      <c r="BG45" s="1097"/>
      <c r="BH45" s="1097"/>
      <c r="BI45" s="1098"/>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c r="A46" s="241">
        <v>19</v>
      </c>
      <c r="B46" s="1102"/>
      <c r="C46" s="1103"/>
      <c r="D46" s="1103"/>
      <c r="E46" s="1103"/>
      <c r="F46" s="1103"/>
      <c r="G46" s="1103"/>
      <c r="H46" s="1103"/>
      <c r="I46" s="1103"/>
      <c r="J46" s="1103"/>
      <c r="K46" s="1103"/>
      <c r="L46" s="1103"/>
      <c r="M46" s="1103"/>
      <c r="N46" s="1103"/>
      <c r="O46" s="1103"/>
      <c r="P46" s="1104"/>
      <c r="Q46" s="1114"/>
      <c r="R46" s="1115"/>
      <c r="S46" s="1115"/>
      <c r="T46" s="1115"/>
      <c r="U46" s="1115"/>
      <c r="V46" s="1115"/>
      <c r="W46" s="1115"/>
      <c r="X46" s="1115"/>
      <c r="Y46" s="1115"/>
      <c r="Z46" s="1115"/>
      <c r="AA46" s="1115"/>
      <c r="AB46" s="1115"/>
      <c r="AC46" s="1115"/>
      <c r="AD46" s="1115"/>
      <c r="AE46" s="1116"/>
      <c r="AF46" s="1108"/>
      <c r="AG46" s="1109"/>
      <c r="AH46" s="1109"/>
      <c r="AI46" s="1109"/>
      <c r="AJ46" s="1110"/>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097"/>
      <c r="BF46" s="1097"/>
      <c r="BG46" s="1097"/>
      <c r="BH46" s="1097"/>
      <c r="BI46" s="1098"/>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c r="A47" s="241">
        <v>20</v>
      </c>
      <c r="B47" s="1102"/>
      <c r="C47" s="1103"/>
      <c r="D47" s="1103"/>
      <c r="E47" s="1103"/>
      <c r="F47" s="1103"/>
      <c r="G47" s="1103"/>
      <c r="H47" s="1103"/>
      <c r="I47" s="1103"/>
      <c r="J47" s="1103"/>
      <c r="K47" s="1103"/>
      <c r="L47" s="1103"/>
      <c r="M47" s="1103"/>
      <c r="N47" s="1103"/>
      <c r="O47" s="1103"/>
      <c r="P47" s="1104"/>
      <c r="Q47" s="1114"/>
      <c r="R47" s="1115"/>
      <c r="S47" s="1115"/>
      <c r="T47" s="1115"/>
      <c r="U47" s="1115"/>
      <c r="V47" s="1115"/>
      <c r="W47" s="1115"/>
      <c r="X47" s="1115"/>
      <c r="Y47" s="1115"/>
      <c r="Z47" s="1115"/>
      <c r="AA47" s="1115"/>
      <c r="AB47" s="1115"/>
      <c r="AC47" s="1115"/>
      <c r="AD47" s="1115"/>
      <c r="AE47" s="1116"/>
      <c r="AF47" s="1108"/>
      <c r="AG47" s="1109"/>
      <c r="AH47" s="1109"/>
      <c r="AI47" s="1109"/>
      <c r="AJ47" s="1110"/>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097"/>
      <c r="BF47" s="1097"/>
      <c r="BG47" s="1097"/>
      <c r="BH47" s="1097"/>
      <c r="BI47" s="1098"/>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c r="A48" s="241">
        <v>21</v>
      </c>
      <c r="B48" s="1102"/>
      <c r="C48" s="1103"/>
      <c r="D48" s="1103"/>
      <c r="E48" s="1103"/>
      <c r="F48" s="1103"/>
      <c r="G48" s="1103"/>
      <c r="H48" s="1103"/>
      <c r="I48" s="1103"/>
      <c r="J48" s="1103"/>
      <c r="K48" s="1103"/>
      <c r="L48" s="1103"/>
      <c r="M48" s="1103"/>
      <c r="N48" s="1103"/>
      <c r="O48" s="1103"/>
      <c r="P48" s="1104"/>
      <c r="Q48" s="1114"/>
      <c r="R48" s="1115"/>
      <c r="S48" s="1115"/>
      <c r="T48" s="1115"/>
      <c r="U48" s="1115"/>
      <c r="V48" s="1115"/>
      <c r="W48" s="1115"/>
      <c r="X48" s="1115"/>
      <c r="Y48" s="1115"/>
      <c r="Z48" s="1115"/>
      <c r="AA48" s="1115"/>
      <c r="AB48" s="1115"/>
      <c r="AC48" s="1115"/>
      <c r="AD48" s="1115"/>
      <c r="AE48" s="1116"/>
      <c r="AF48" s="1108"/>
      <c r="AG48" s="1109"/>
      <c r="AH48" s="1109"/>
      <c r="AI48" s="1109"/>
      <c r="AJ48" s="1110"/>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097"/>
      <c r="BF48" s="1097"/>
      <c r="BG48" s="1097"/>
      <c r="BH48" s="1097"/>
      <c r="BI48" s="1098"/>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c r="A49" s="241">
        <v>22</v>
      </c>
      <c r="B49" s="1102"/>
      <c r="C49" s="1103"/>
      <c r="D49" s="1103"/>
      <c r="E49" s="1103"/>
      <c r="F49" s="1103"/>
      <c r="G49" s="1103"/>
      <c r="H49" s="1103"/>
      <c r="I49" s="1103"/>
      <c r="J49" s="1103"/>
      <c r="K49" s="1103"/>
      <c r="L49" s="1103"/>
      <c r="M49" s="1103"/>
      <c r="N49" s="1103"/>
      <c r="O49" s="1103"/>
      <c r="P49" s="1104"/>
      <c r="Q49" s="1114"/>
      <c r="R49" s="1115"/>
      <c r="S49" s="1115"/>
      <c r="T49" s="1115"/>
      <c r="U49" s="1115"/>
      <c r="V49" s="1115"/>
      <c r="W49" s="1115"/>
      <c r="X49" s="1115"/>
      <c r="Y49" s="1115"/>
      <c r="Z49" s="1115"/>
      <c r="AA49" s="1115"/>
      <c r="AB49" s="1115"/>
      <c r="AC49" s="1115"/>
      <c r="AD49" s="1115"/>
      <c r="AE49" s="1116"/>
      <c r="AF49" s="1108"/>
      <c r="AG49" s="1109"/>
      <c r="AH49" s="1109"/>
      <c r="AI49" s="1109"/>
      <c r="AJ49" s="1110"/>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097"/>
      <c r="BF49" s="1097"/>
      <c r="BG49" s="1097"/>
      <c r="BH49" s="1097"/>
      <c r="BI49" s="1098"/>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c r="A50" s="241">
        <v>23</v>
      </c>
      <c r="B50" s="1102"/>
      <c r="C50" s="1103"/>
      <c r="D50" s="1103"/>
      <c r="E50" s="1103"/>
      <c r="F50" s="1103"/>
      <c r="G50" s="1103"/>
      <c r="H50" s="1103"/>
      <c r="I50" s="1103"/>
      <c r="J50" s="1103"/>
      <c r="K50" s="1103"/>
      <c r="L50" s="1103"/>
      <c r="M50" s="1103"/>
      <c r="N50" s="1103"/>
      <c r="O50" s="1103"/>
      <c r="P50" s="1104"/>
      <c r="Q50" s="1105"/>
      <c r="R50" s="1106"/>
      <c r="S50" s="1106"/>
      <c r="T50" s="1106"/>
      <c r="U50" s="1106"/>
      <c r="V50" s="1106"/>
      <c r="W50" s="1106"/>
      <c r="X50" s="1106"/>
      <c r="Y50" s="1106"/>
      <c r="Z50" s="1106"/>
      <c r="AA50" s="1106"/>
      <c r="AB50" s="1106"/>
      <c r="AC50" s="1106"/>
      <c r="AD50" s="1106"/>
      <c r="AE50" s="1107"/>
      <c r="AF50" s="1108"/>
      <c r="AG50" s="1109"/>
      <c r="AH50" s="1109"/>
      <c r="AI50" s="1109"/>
      <c r="AJ50" s="1110"/>
      <c r="AK50" s="1111"/>
      <c r="AL50" s="1106"/>
      <c r="AM50" s="1106"/>
      <c r="AN50" s="1106"/>
      <c r="AO50" s="1106"/>
      <c r="AP50" s="1106"/>
      <c r="AQ50" s="1106"/>
      <c r="AR50" s="1106"/>
      <c r="AS50" s="1106"/>
      <c r="AT50" s="1106"/>
      <c r="AU50" s="1106"/>
      <c r="AV50" s="1106"/>
      <c r="AW50" s="1106"/>
      <c r="AX50" s="1106"/>
      <c r="AY50" s="1106"/>
      <c r="AZ50" s="1112"/>
      <c r="BA50" s="1112"/>
      <c r="BB50" s="1112"/>
      <c r="BC50" s="1112"/>
      <c r="BD50" s="1112"/>
      <c r="BE50" s="1097"/>
      <c r="BF50" s="1097"/>
      <c r="BG50" s="1097"/>
      <c r="BH50" s="1097"/>
      <c r="BI50" s="1098"/>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c r="A51" s="241">
        <v>24</v>
      </c>
      <c r="B51" s="1102"/>
      <c r="C51" s="1103"/>
      <c r="D51" s="1103"/>
      <c r="E51" s="1103"/>
      <c r="F51" s="1103"/>
      <c r="G51" s="1103"/>
      <c r="H51" s="1103"/>
      <c r="I51" s="1103"/>
      <c r="J51" s="1103"/>
      <c r="K51" s="1103"/>
      <c r="L51" s="1103"/>
      <c r="M51" s="1103"/>
      <c r="N51" s="1103"/>
      <c r="O51" s="1103"/>
      <c r="P51" s="1104"/>
      <c r="Q51" s="1105"/>
      <c r="R51" s="1106"/>
      <c r="S51" s="1106"/>
      <c r="T51" s="1106"/>
      <c r="U51" s="1106"/>
      <c r="V51" s="1106"/>
      <c r="W51" s="1106"/>
      <c r="X51" s="1106"/>
      <c r="Y51" s="1106"/>
      <c r="Z51" s="1106"/>
      <c r="AA51" s="1106"/>
      <c r="AB51" s="1106"/>
      <c r="AC51" s="1106"/>
      <c r="AD51" s="1106"/>
      <c r="AE51" s="1107"/>
      <c r="AF51" s="1108"/>
      <c r="AG51" s="1109"/>
      <c r="AH51" s="1109"/>
      <c r="AI51" s="1109"/>
      <c r="AJ51" s="1110"/>
      <c r="AK51" s="1111"/>
      <c r="AL51" s="1106"/>
      <c r="AM51" s="1106"/>
      <c r="AN51" s="1106"/>
      <c r="AO51" s="1106"/>
      <c r="AP51" s="1106"/>
      <c r="AQ51" s="1106"/>
      <c r="AR51" s="1106"/>
      <c r="AS51" s="1106"/>
      <c r="AT51" s="1106"/>
      <c r="AU51" s="1106"/>
      <c r="AV51" s="1106"/>
      <c r="AW51" s="1106"/>
      <c r="AX51" s="1106"/>
      <c r="AY51" s="1106"/>
      <c r="AZ51" s="1112"/>
      <c r="BA51" s="1112"/>
      <c r="BB51" s="1112"/>
      <c r="BC51" s="1112"/>
      <c r="BD51" s="1112"/>
      <c r="BE51" s="1097"/>
      <c r="BF51" s="1097"/>
      <c r="BG51" s="1097"/>
      <c r="BH51" s="1097"/>
      <c r="BI51" s="1098"/>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c r="A52" s="241">
        <v>25</v>
      </c>
      <c r="B52" s="1102"/>
      <c r="C52" s="1103"/>
      <c r="D52" s="1103"/>
      <c r="E52" s="1103"/>
      <c r="F52" s="1103"/>
      <c r="G52" s="1103"/>
      <c r="H52" s="1103"/>
      <c r="I52" s="1103"/>
      <c r="J52" s="1103"/>
      <c r="K52" s="1103"/>
      <c r="L52" s="1103"/>
      <c r="M52" s="1103"/>
      <c r="N52" s="1103"/>
      <c r="O52" s="1103"/>
      <c r="P52" s="1104"/>
      <c r="Q52" s="1105"/>
      <c r="R52" s="1106"/>
      <c r="S52" s="1106"/>
      <c r="T52" s="1106"/>
      <c r="U52" s="1106"/>
      <c r="V52" s="1106"/>
      <c r="W52" s="1106"/>
      <c r="X52" s="1106"/>
      <c r="Y52" s="1106"/>
      <c r="Z52" s="1106"/>
      <c r="AA52" s="1106"/>
      <c r="AB52" s="1106"/>
      <c r="AC52" s="1106"/>
      <c r="AD52" s="1106"/>
      <c r="AE52" s="1107"/>
      <c r="AF52" s="1108"/>
      <c r="AG52" s="1109"/>
      <c r="AH52" s="1109"/>
      <c r="AI52" s="1109"/>
      <c r="AJ52" s="1110"/>
      <c r="AK52" s="1111"/>
      <c r="AL52" s="1106"/>
      <c r="AM52" s="1106"/>
      <c r="AN52" s="1106"/>
      <c r="AO52" s="1106"/>
      <c r="AP52" s="1106"/>
      <c r="AQ52" s="1106"/>
      <c r="AR52" s="1106"/>
      <c r="AS52" s="1106"/>
      <c r="AT52" s="1106"/>
      <c r="AU52" s="1106"/>
      <c r="AV52" s="1106"/>
      <c r="AW52" s="1106"/>
      <c r="AX52" s="1106"/>
      <c r="AY52" s="1106"/>
      <c r="AZ52" s="1112"/>
      <c r="BA52" s="1112"/>
      <c r="BB52" s="1112"/>
      <c r="BC52" s="1112"/>
      <c r="BD52" s="1112"/>
      <c r="BE52" s="1097"/>
      <c r="BF52" s="1097"/>
      <c r="BG52" s="1097"/>
      <c r="BH52" s="1097"/>
      <c r="BI52" s="1098"/>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c r="A53" s="241">
        <v>26</v>
      </c>
      <c r="B53" s="1102"/>
      <c r="C53" s="1103"/>
      <c r="D53" s="1103"/>
      <c r="E53" s="1103"/>
      <c r="F53" s="1103"/>
      <c r="G53" s="1103"/>
      <c r="H53" s="1103"/>
      <c r="I53" s="1103"/>
      <c r="J53" s="1103"/>
      <c r="K53" s="1103"/>
      <c r="L53" s="1103"/>
      <c r="M53" s="1103"/>
      <c r="N53" s="1103"/>
      <c r="O53" s="1103"/>
      <c r="P53" s="1104"/>
      <c r="Q53" s="1105"/>
      <c r="R53" s="1106"/>
      <c r="S53" s="1106"/>
      <c r="T53" s="1106"/>
      <c r="U53" s="1106"/>
      <c r="V53" s="1106"/>
      <c r="W53" s="1106"/>
      <c r="X53" s="1106"/>
      <c r="Y53" s="1106"/>
      <c r="Z53" s="1106"/>
      <c r="AA53" s="1106"/>
      <c r="AB53" s="1106"/>
      <c r="AC53" s="1106"/>
      <c r="AD53" s="1106"/>
      <c r="AE53" s="1107"/>
      <c r="AF53" s="1108"/>
      <c r="AG53" s="1109"/>
      <c r="AH53" s="1109"/>
      <c r="AI53" s="1109"/>
      <c r="AJ53" s="1110"/>
      <c r="AK53" s="1111"/>
      <c r="AL53" s="1106"/>
      <c r="AM53" s="1106"/>
      <c r="AN53" s="1106"/>
      <c r="AO53" s="1106"/>
      <c r="AP53" s="1106"/>
      <c r="AQ53" s="1106"/>
      <c r="AR53" s="1106"/>
      <c r="AS53" s="1106"/>
      <c r="AT53" s="1106"/>
      <c r="AU53" s="1106"/>
      <c r="AV53" s="1106"/>
      <c r="AW53" s="1106"/>
      <c r="AX53" s="1106"/>
      <c r="AY53" s="1106"/>
      <c r="AZ53" s="1112"/>
      <c r="BA53" s="1112"/>
      <c r="BB53" s="1112"/>
      <c r="BC53" s="1112"/>
      <c r="BD53" s="1112"/>
      <c r="BE53" s="1097"/>
      <c r="BF53" s="1097"/>
      <c r="BG53" s="1097"/>
      <c r="BH53" s="1097"/>
      <c r="BI53" s="1098"/>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c r="A54" s="241">
        <v>27</v>
      </c>
      <c r="B54" s="1102"/>
      <c r="C54" s="1103"/>
      <c r="D54" s="1103"/>
      <c r="E54" s="1103"/>
      <c r="F54" s="1103"/>
      <c r="G54" s="1103"/>
      <c r="H54" s="1103"/>
      <c r="I54" s="1103"/>
      <c r="J54" s="1103"/>
      <c r="K54" s="1103"/>
      <c r="L54" s="1103"/>
      <c r="M54" s="1103"/>
      <c r="N54" s="1103"/>
      <c r="O54" s="1103"/>
      <c r="P54" s="1104"/>
      <c r="Q54" s="1105"/>
      <c r="R54" s="1106"/>
      <c r="S54" s="1106"/>
      <c r="T54" s="1106"/>
      <c r="U54" s="1106"/>
      <c r="V54" s="1106"/>
      <c r="W54" s="1106"/>
      <c r="X54" s="1106"/>
      <c r="Y54" s="1106"/>
      <c r="Z54" s="1106"/>
      <c r="AA54" s="1106"/>
      <c r="AB54" s="1106"/>
      <c r="AC54" s="1106"/>
      <c r="AD54" s="1106"/>
      <c r="AE54" s="1107"/>
      <c r="AF54" s="1108"/>
      <c r="AG54" s="1109"/>
      <c r="AH54" s="1109"/>
      <c r="AI54" s="1109"/>
      <c r="AJ54" s="1110"/>
      <c r="AK54" s="1111"/>
      <c r="AL54" s="1106"/>
      <c r="AM54" s="1106"/>
      <c r="AN54" s="1106"/>
      <c r="AO54" s="1106"/>
      <c r="AP54" s="1106"/>
      <c r="AQ54" s="1106"/>
      <c r="AR54" s="1106"/>
      <c r="AS54" s="1106"/>
      <c r="AT54" s="1106"/>
      <c r="AU54" s="1106"/>
      <c r="AV54" s="1106"/>
      <c r="AW54" s="1106"/>
      <c r="AX54" s="1106"/>
      <c r="AY54" s="1106"/>
      <c r="AZ54" s="1112"/>
      <c r="BA54" s="1112"/>
      <c r="BB54" s="1112"/>
      <c r="BC54" s="1112"/>
      <c r="BD54" s="1112"/>
      <c r="BE54" s="1097"/>
      <c r="BF54" s="1097"/>
      <c r="BG54" s="1097"/>
      <c r="BH54" s="1097"/>
      <c r="BI54" s="1098"/>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c r="A55" s="241">
        <v>28</v>
      </c>
      <c r="B55" s="1102"/>
      <c r="C55" s="1103"/>
      <c r="D55" s="1103"/>
      <c r="E55" s="1103"/>
      <c r="F55" s="1103"/>
      <c r="G55" s="1103"/>
      <c r="H55" s="1103"/>
      <c r="I55" s="1103"/>
      <c r="J55" s="1103"/>
      <c r="K55" s="1103"/>
      <c r="L55" s="1103"/>
      <c r="M55" s="1103"/>
      <c r="N55" s="1103"/>
      <c r="O55" s="1103"/>
      <c r="P55" s="1104"/>
      <c r="Q55" s="1105"/>
      <c r="R55" s="1106"/>
      <c r="S55" s="1106"/>
      <c r="T55" s="1106"/>
      <c r="U55" s="1106"/>
      <c r="V55" s="1106"/>
      <c r="W55" s="1106"/>
      <c r="X55" s="1106"/>
      <c r="Y55" s="1106"/>
      <c r="Z55" s="1106"/>
      <c r="AA55" s="1106"/>
      <c r="AB55" s="1106"/>
      <c r="AC55" s="1106"/>
      <c r="AD55" s="1106"/>
      <c r="AE55" s="1107"/>
      <c r="AF55" s="1108"/>
      <c r="AG55" s="1109"/>
      <c r="AH55" s="1109"/>
      <c r="AI55" s="1109"/>
      <c r="AJ55" s="1110"/>
      <c r="AK55" s="1111"/>
      <c r="AL55" s="1106"/>
      <c r="AM55" s="1106"/>
      <c r="AN55" s="1106"/>
      <c r="AO55" s="1106"/>
      <c r="AP55" s="1106"/>
      <c r="AQ55" s="1106"/>
      <c r="AR55" s="1106"/>
      <c r="AS55" s="1106"/>
      <c r="AT55" s="1106"/>
      <c r="AU55" s="1106"/>
      <c r="AV55" s="1106"/>
      <c r="AW55" s="1106"/>
      <c r="AX55" s="1106"/>
      <c r="AY55" s="1106"/>
      <c r="AZ55" s="1112"/>
      <c r="BA55" s="1112"/>
      <c r="BB55" s="1112"/>
      <c r="BC55" s="1112"/>
      <c r="BD55" s="1112"/>
      <c r="BE55" s="1097"/>
      <c r="BF55" s="1097"/>
      <c r="BG55" s="1097"/>
      <c r="BH55" s="1097"/>
      <c r="BI55" s="1098"/>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c r="A56" s="241">
        <v>29</v>
      </c>
      <c r="B56" s="1102"/>
      <c r="C56" s="1103"/>
      <c r="D56" s="1103"/>
      <c r="E56" s="1103"/>
      <c r="F56" s="1103"/>
      <c r="G56" s="1103"/>
      <c r="H56" s="1103"/>
      <c r="I56" s="1103"/>
      <c r="J56" s="1103"/>
      <c r="K56" s="1103"/>
      <c r="L56" s="1103"/>
      <c r="M56" s="1103"/>
      <c r="N56" s="1103"/>
      <c r="O56" s="1103"/>
      <c r="P56" s="1104"/>
      <c r="Q56" s="1105"/>
      <c r="R56" s="1106"/>
      <c r="S56" s="1106"/>
      <c r="T56" s="1106"/>
      <c r="U56" s="1106"/>
      <c r="V56" s="1106"/>
      <c r="W56" s="1106"/>
      <c r="X56" s="1106"/>
      <c r="Y56" s="1106"/>
      <c r="Z56" s="1106"/>
      <c r="AA56" s="1106"/>
      <c r="AB56" s="1106"/>
      <c r="AC56" s="1106"/>
      <c r="AD56" s="1106"/>
      <c r="AE56" s="1107"/>
      <c r="AF56" s="1108"/>
      <c r="AG56" s="1109"/>
      <c r="AH56" s="1109"/>
      <c r="AI56" s="1109"/>
      <c r="AJ56" s="1110"/>
      <c r="AK56" s="1111"/>
      <c r="AL56" s="1106"/>
      <c r="AM56" s="1106"/>
      <c r="AN56" s="1106"/>
      <c r="AO56" s="1106"/>
      <c r="AP56" s="1106"/>
      <c r="AQ56" s="1106"/>
      <c r="AR56" s="1106"/>
      <c r="AS56" s="1106"/>
      <c r="AT56" s="1106"/>
      <c r="AU56" s="1106"/>
      <c r="AV56" s="1106"/>
      <c r="AW56" s="1106"/>
      <c r="AX56" s="1106"/>
      <c r="AY56" s="1106"/>
      <c r="AZ56" s="1112"/>
      <c r="BA56" s="1112"/>
      <c r="BB56" s="1112"/>
      <c r="BC56" s="1112"/>
      <c r="BD56" s="1112"/>
      <c r="BE56" s="1097"/>
      <c r="BF56" s="1097"/>
      <c r="BG56" s="1097"/>
      <c r="BH56" s="1097"/>
      <c r="BI56" s="1098"/>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c r="A57" s="241">
        <v>30</v>
      </c>
      <c r="B57" s="1102"/>
      <c r="C57" s="1103"/>
      <c r="D57" s="1103"/>
      <c r="E57" s="1103"/>
      <c r="F57" s="1103"/>
      <c r="G57" s="1103"/>
      <c r="H57" s="1103"/>
      <c r="I57" s="1103"/>
      <c r="J57" s="1103"/>
      <c r="K57" s="1103"/>
      <c r="L57" s="1103"/>
      <c r="M57" s="1103"/>
      <c r="N57" s="1103"/>
      <c r="O57" s="1103"/>
      <c r="P57" s="1104"/>
      <c r="Q57" s="1105"/>
      <c r="R57" s="1106"/>
      <c r="S57" s="1106"/>
      <c r="T57" s="1106"/>
      <c r="U57" s="1106"/>
      <c r="V57" s="1106"/>
      <c r="W57" s="1106"/>
      <c r="X57" s="1106"/>
      <c r="Y57" s="1106"/>
      <c r="Z57" s="1106"/>
      <c r="AA57" s="1106"/>
      <c r="AB57" s="1106"/>
      <c r="AC57" s="1106"/>
      <c r="AD57" s="1106"/>
      <c r="AE57" s="1107"/>
      <c r="AF57" s="1108"/>
      <c r="AG57" s="1109"/>
      <c r="AH57" s="1109"/>
      <c r="AI57" s="1109"/>
      <c r="AJ57" s="1110"/>
      <c r="AK57" s="1111"/>
      <c r="AL57" s="1106"/>
      <c r="AM57" s="1106"/>
      <c r="AN57" s="1106"/>
      <c r="AO57" s="1106"/>
      <c r="AP57" s="1106"/>
      <c r="AQ57" s="1106"/>
      <c r="AR57" s="1106"/>
      <c r="AS57" s="1106"/>
      <c r="AT57" s="1106"/>
      <c r="AU57" s="1106"/>
      <c r="AV57" s="1106"/>
      <c r="AW57" s="1106"/>
      <c r="AX57" s="1106"/>
      <c r="AY57" s="1106"/>
      <c r="AZ57" s="1112"/>
      <c r="BA57" s="1112"/>
      <c r="BB57" s="1112"/>
      <c r="BC57" s="1112"/>
      <c r="BD57" s="1112"/>
      <c r="BE57" s="1097"/>
      <c r="BF57" s="1097"/>
      <c r="BG57" s="1097"/>
      <c r="BH57" s="1097"/>
      <c r="BI57" s="1098"/>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c r="A58" s="241">
        <v>31</v>
      </c>
      <c r="B58" s="1102"/>
      <c r="C58" s="1103"/>
      <c r="D58" s="1103"/>
      <c r="E58" s="1103"/>
      <c r="F58" s="1103"/>
      <c r="G58" s="1103"/>
      <c r="H58" s="1103"/>
      <c r="I58" s="1103"/>
      <c r="J58" s="1103"/>
      <c r="K58" s="1103"/>
      <c r="L58" s="1103"/>
      <c r="M58" s="1103"/>
      <c r="N58" s="1103"/>
      <c r="O58" s="1103"/>
      <c r="P58" s="1104"/>
      <c r="Q58" s="1105"/>
      <c r="R58" s="1106"/>
      <c r="S58" s="1106"/>
      <c r="T58" s="1106"/>
      <c r="U58" s="1106"/>
      <c r="V58" s="1106"/>
      <c r="W58" s="1106"/>
      <c r="X58" s="1106"/>
      <c r="Y58" s="1106"/>
      <c r="Z58" s="1106"/>
      <c r="AA58" s="1106"/>
      <c r="AB58" s="1106"/>
      <c r="AC58" s="1106"/>
      <c r="AD58" s="1106"/>
      <c r="AE58" s="1107"/>
      <c r="AF58" s="1108"/>
      <c r="AG58" s="1109"/>
      <c r="AH58" s="1109"/>
      <c r="AI58" s="1109"/>
      <c r="AJ58" s="1110"/>
      <c r="AK58" s="1111"/>
      <c r="AL58" s="1106"/>
      <c r="AM58" s="1106"/>
      <c r="AN58" s="1106"/>
      <c r="AO58" s="1106"/>
      <c r="AP58" s="1106"/>
      <c r="AQ58" s="1106"/>
      <c r="AR58" s="1106"/>
      <c r="AS58" s="1106"/>
      <c r="AT58" s="1106"/>
      <c r="AU58" s="1106"/>
      <c r="AV58" s="1106"/>
      <c r="AW58" s="1106"/>
      <c r="AX58" s="1106"/>
      <c r="AY58" s="1106"/>
      <c r="AZ58" s="1112"/>
      <c r="BA58" s="1112"/>
      <c r="BB58" s="1112"/>
      <c r="BC58" s="1112"/>
      <c r="BD58" s="1112"/>
      <c r="BE58" s="1097"/>
      <c r="BF58" s="1097"/>
      <c r="BG58" s="1097"/>
      <c r="BH58" s="1097"/>
      <c r="BI58" s="1098"/>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c r="A59" s="241">
        <v>32</v>
      </c>
      <c r="B59" s="1102"/>
      <c r="C59" s="1103"/>
      <c r="D59" s="1103"/>
      <c r="E59" s="1103"/>
      <c r="F59" s="1103"/>
      <c r="G59" s="1103"/>
      <c r="H59" s="1103"/>
      <c r="I59" s="1103"/>
      <c r="J59" s="1103"/>
      <c r="K59" s="1103"/>
      <c r="L59" s="1103"/>
      <c r="M59" s="1103"/>
      <c r="N59" s="1103"/>
      <c r="O59" s="1103"/>
      <c r="P59" s="1104"/>
      <c r="Q59" s="1105"/>
      <c r="R59" s="1106"/>
      <c r="S59" s="1106"/>
      <c r="T59" s="1106"/>
      <c r="U59" s="1106"/>
      <c r="V59" s="1106"/>
      <c r="W59" s="1106"/>
      <c r="X59" s="1106"/>
      <c r="Y59" s="1106"/>
      <c r="Z59" s="1106"/>
      <c r="AA59" s="1106"/>
      <c r="AB59" s="1106"/>
      <c r="AC59" s="1106"/>
      <c r="AD59" s="1106"/>
      <c r="AE59" s="1107"/>
      <c r="AF59" s="1108"/>
      <c r="AG59" s="1109"/>
      <c r="AH59" s="1109"/>
      <c r="AI59" s="1109"/>
      <c r="AJ59" s="1110"/>
      <c r="AK59" s="1111"/>
      <c r="AL59" s="1106"/>
      <c r="AM59" s="1106"/>
      <c r="AN59" s="1106"/>
      <c r="AO59" s="1106"/>
      <c r="AP59" s="1106"/>
      <c r="AQ59" s="1106"/>
      <c r="AR59" s="1106"/>
      <c r="AS59" s="1106"/>
      <c r="AT59" s="1106"/>
      <c r="AU59" s="1106"/>
      <c r="AV59" s="1106"/>
      <c r="AW59" s="1106"/>
      <c r="AX59" s="1106"/>
      <c r="AY59" s="1106"/>
      <c r="AZ59" s="1112"/>
      <c r="BA59" s="1112"/>
      <c r="BB59" s="1112"/>
      <c r="BC59" s="1112"/>
      <c r="BD59" s="1112"/>
      <c r="BE59" s="1097"/>
      <c r="BF59" s="1097"/>
      <c r="BG59" s="1097"/>
      <c r="BH59" s="1097"/>
      <c r="BI59" s="1098"/>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c r="A60" s="241">
        <v>33</v>
      </c>
      <c r="B60" s="1102"/>
      <c r="C60" s="1103"/>
      <c r="D60" s="1103"/>
      <c r="E60" s="1103"/>
      <c r="F60" s="1103"/>
      <c r="G60" s="1103"/>
      <c r="H60" s="1103"/>
      <c r="I60" s="1103"/>
      <c r="J60" s="1103"/>
      <c r="K60" s="1103"/>
      <c r="L60" s="1103"/>
      <c r="M60" s="1103"/>
      <c r="N60" s="1103"/>
      <c r="O60" s="1103"/>
      <c r="P60" s="1104"/>
      <c r="Q60" s="1105"/>
      <c r="R60" s="1106"/>
      <c r="S60" s="1106"/>
      <c r="T60" s="1106"/>
      <c r="U60" s="1106"/>
      <c r="V60" s="1106"/>
      <c r="W60" s="1106"/>
      <c r="X60" s="1106"/>
      <c r="Y60" s="1106"/>
      <c r="Z60" s="1106"/>
      <c r="AA60" s="1106"/>
      <c r="AB60" s="1106"/>
      <c r="AC60" s="1106"/>
      <c r="AD60" s="1106"/>
      <c r="AE60" s="1107"/>
      <c r="AF60" s="1108"/>
      <c r="AG60" s="1109"/>
      <c r="AH60" s="1109"/>
      <c r="AI60" s="1109"/>
      <c r="AJ60" s="1110"/>
      <c r="AK60" s="1111"/>
      <c r="AL60" s="1106"/>
      <c r="AM60" s="1106"/>
      <c r="AN60" s="1106"/>
      <c r="AO60" s="1106"/>
      <c r="AP60" s="1106"/>
      <c r="AQ60" s="1106"/>
      <c r="AR60" s="1106"/>
      <c r="AS60" s="1106"/>
      <c r="AT60" s="1106"/>
      <c r="AU60" s="1106"/>
      <c r="AV60" s="1106"/>
      <c r="AW60" s="1106"/>
      <c r="AX60" s="1106"/>
      <c r="AY60" s="1106"/>
      <c r="AZ60" s="1112"/>
      <c r="BA60" s="1112"/>
      <c r="BB60" s="1112"/>
      <c r="BC60" s="1112"/>
      <c r="BD60" s="1112"/>
      <c r="BE60" s="1097"/>
      <c r="BF60" s="1097"/>
      <c r="BG60" s="1097"/>
      <c r="BH60" s="1097"/>
      <c r="BI60" s="1098"/>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c r="A61" s="241">
        <v>34</v>
      </c>
      <c r="B61" s="1102"/>
      <c r="C61" s="1103"/>
      <c r="D61" s="1103"/>
      <c r="E61" s="1103"/>
      <c r="F61" s="1103"/>
      <c r="G61" s="1103"/>
      <c r="H61" s="1103"/>
      <c r="I61" s="1103"/>
      <c r="J61" s="1103"/>
      <c r="K61" s="1103"/>
      <c r="L61" s="1103"/>
      <c r="M61" s="1103"/>
      <c r="N61" s="1103"/>
      <c r="O61" s="1103"/>
      <c r="P61" s="1104"/>
      <c r="Q61" s="1105"/>
      <c r="R61" s="1106"/>
      <c r="S61" s="1106"/>
      <c r="T61" s="1106"/>
      <c r="U61" s="1106"/>
      <c r="V61" s="1106"/>
      <c r="W61" s="1106"/>
      <c r="X61" s="1106"/>
      <c r="Y61" s="1106"/>
      <c r="Z61" s="1106"/>
      <c r="AA61" s="1106"/>
      <c r="AB61" s="1106"/>
      <c r="AC61" s="1106"/>
      <c r="AD61" s="1106"/>
      <c r="AE61" s="1107"/>
      <c r="AF61" s="1108"/>
      <c r="AG61" s="1109"/>
      <c r="AH61" s="1109"/>
      <c r="AI61" s="1109"/>
      <c r="AJ61" s="1110"/>
      <c r="AK61" s="1111"/>
      <c r="AL61" s="1106"/>
      <c r="AM61" s="1106"/>
      <c r="AN61" s="1106"/>
      <c r="AO61" s="1106"/>
      <c r="AP61" s="1106"/>
      <c r="AQ61" s="1106"/>
      <c r="AR61" s="1106"/>
      <c r="AS61" s="1106"/>
      <c r="AT61" s="1106"/>
      <c r="AU61" s="1106"/>
      <c r="AV61" s="1106"/>
      <c r="AW61" s="1106"/>
      <c r="AX61" s="1106"/>
      <c r="AY61" s="1106"/>
      <c r="AZ61" s="1112"/>
      <c r="BA61" s="1112"/>
      <c r="BB61" s="1112"/>
      <c r="BC61" s="1112"/>
      <c r="BD61" s="1112"/>
      <c r="BE61" s="1097"/>
      <c r="BF61" s="1097"/>
      <c r="BG61" s="1097"/>
      <c r="BH61" s="1097"/>
      <c r="BI61" s="1098"/>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c r="A62" s="241">
        <v>35</v>
      </c>
      <c r="B62" s="1102"/>
      <c r="C62" s="1103"/>
      <c r="D62" s="1103"/>
      <c r="E62" s="1103"/>
      <c r="F62" s="1103"/>
      <c r="G62" s="1103"/>
      <c r="H62" s="1103"/>
      <c r="I62" s="1103"/>
      <c r="J62" s="1103"/>
      <c r="K62" s="1103"/>
      <c r="L62" s="1103"/>
      <c r="M62" s="1103"/>
      <c r="N62" s="1103"/>
      <c r="O62" s="1103"/>
      <c r="P62" s="1104"/>
      <c r="Q62" s="1105"/>
      <c r="R62" s="1106"/>
      <c r="S62" s="1106"/>
      <c r="T62" s="1106"/>
      <c r="U62" s="1106"/>
      <c r="V62" s="1106"/>
      <c r="W62" s="1106"/>
      <c r="X62" s="1106"/>
      <c r="Y62" s="1106"/>
      <c r="Z62" s="1106"/>
      <c r="AA62" s="1106"/>
      <c r="AB62" s="1106"/>
      <c r="AC62" s="1106"/>
      <c r="AD62" s="1106"/>
      <c r="AE62" s="1107"/>
      <c r="AF62" s="1108"/>
      <c r="AG62" s="1109"/>
      <c r="AH62" s="1109"/>
      <c r="AI62" s="1109"/>
      <c r="AJ62" s="1110"/>
      <c r="AK62" s="1111"/>
      <c r="AL62" s="1106"/>
      <c r="AM62" s="1106"/>
      <c r="AN62" s="1106"/>
      <c r="AO62" s="1106"/>
      <c r="AP62" s="1106"/>
      <c r="AQ62" s="1106"/>
      <c r="AR62" s="1106"/>
      <c r="AS62" s="1106"/>
      <c r="AT62" s="1106"/>
      <c r="AU62" s="1106"/>
      <c r="AV62" s="1106"/>
      <c r="AW62" s="1106"/>
      <c r="AX62" s="1106"/>
      <c r="AY62" s="1106"/>
      <c r="AZ62" s="1112"/>
      <c r="BA62" s="1112"/>
      <c r="BB62" s="1112"/>
      <c r="BC62" s="1112"/>
      <c r="BD62" s="1112"/>
      <c r="BE62" s="1097"/>
      <c r="BF62" s="1097"/>
      <c r="BG62" s="1097"/>
      <c r="BH62" s="1097"/>
      <c r="BI62" s="1098"/>
      <c r="BJ62" s="1099" t="s">
        <v>402</v>
      </c>
      <c r="BK62" s="1100"/>
      <c r="BL62" s="1100"/>
      <c r="BM62" s="1100"/>
      <c r="BN62" s="1101"/>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c r="A63" s="244" t="s">
        <v>383</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3"/>
      <c r="AF63" s="1094">
        <v>55</v>
      </c>
      <c r="AG63" s="1028"/>
      <c r="AH63" s="1028"/>
      <c r="AI63" s="1028"/>
      <c r="AJ63" s="1095"/>
      <c r="AK63" s="1096"/>
      <c r="AL63" s="1032"/>
      <c r="AM63" s="1032"/>
      <c r="AN63" s="1032"/>
      <c r="AO63" s="1032"/>
      <c r="AP63" s="1028">
        <v>1381</v>
      </c>
      <c r="AQ63" s="1028"/>
      <c r="AR63" s="1028"/>
      <c r="AS63" s="1028"/>
      <c r="AT63" s="1028"/>
      <c r="AU63" s="1028">
        <v>1076</v>
      </c>
      <c r="AV63" s="1028"/>
      <c r="AW63" s="1028"/>
      <c r="AX63" s="1028"/>
      <c r="AY63" s="1028"/>
      <c r="AZ63" s="1090"/>
      <c r="BA63" s="1090"/>
      <c r="BB63" s="1090"/>
      <c r="BC63" s="1090"/>
      <c r="BD63" s="1090"/>
      <c r="BE63" s="1029"/>
      <c r="BF63" s="1029"/>
      <c r="BG63" s="1029"/>
      <c r="BH63" s="1029"/>
      <c r="BI63" s="1030"/>
      <c r="BJ63" s="1091" t="s">
        <v>404</v>
      </c>
      <c r="BK63" s="1020"/>
      <c r="BL63" s="1020"/>
      <c r="BM63" s="1020"/>
      <c r="BN63" s="1092"/>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c r="A66" s="1066" t="s">
        <v>406</v>
      </c>
      <c r="B66" s="1067"/>
      <c r="C66" s="1067"/>
      <c r="D66" s="1067"/>
      <c r="E66" s="1067"/>
      <c r="F66" s="1067"/>
      <c r="G66" s="1067"/>
      <c r="H66" s="1067"/>
      <c r="I66" s="1067"/>
      <c r="J66" s="1067"/>
      <c r="K66" s="1067"/>
      <c r="L66" s="1067"/>
      <c r="M66" s="1067"/>
      <c r="N66" s="1067"/>
      <c r="O66" s="1067"/>
      <c r="P66" s="1068"/>
      <c r="Q66" s="1072" t="s">
        <v>387</v>
      </c>
      <c r="R66" s="1073"/>
      <c r="S66" s="1073"/>
      <c r="T66" s="1073"/>
      <c r="U66" s="1074"/>
      <c r="V66" s="1072" t="s">
        <v>388</v>
      </c>
      <c r="W66" s="1073"/>
      <c r="X66" s="1073"/>
      <c r="Y66" s="1073"/>
      <c r="Z66" s="1074"/>
      <c r="AA66" s="1072" t="s">
        <v>389</v>
      </c>
      <c r="AB66" s="1073"/>
      <c r="AC66" s="1073"/>
      <c r="AD66" s="1073"/>
      <c r="AE66" s="1074"/>
      <c r="AF66" s="1078" t="s">
        <v>390</v>
      </c>
      <c r="AG66" s="1079"/>
      <c r="AH66" s="1079"/>
      <c r="AI66" s="1079"/>
      <c r="AJ66" s="1080"/>
      <c r="AK66" s="1072" t="s">
        <v>391</v>
      </c>
      <c r="AL66" s="1067"/>
      <c r="AM66" s="1067"/>
      <c r="AN66" s="1067"/>
      <c r="AO66" s="1068"/>
      <c r="AP66" s="1072" t="s">
        <v>407</v>
      </c>
      <c r="AQ66" s="1073"/>
      <c r="AR66" s="1073"/>
      <c r="AS66" s="1073"/>
      <c r="AT66" s="1074"/>
      <c r="AU66" s="1072" t="s">
        <v>408</v>
      </c>
      <c r="AV66" s="1073"/>
      <c r="AW66" s="1073"/>
      <c r="AX66" s="1073"/>
      <c r="AY66" s="1074"/>
      <c r="AZ66" s="1072" t="s">
        <v>371</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43" t="s">
        <v>561</v>
      </c>
      <c r="C68" s="1044"/>
      <c r="D68" s="1044"/>
      <c r="E68" s="1044"/>
      <c r="F68" s="1044"/>
      <c r="G68" s="1044"/>
      <c r="H68" s="1044"/>
      <c r="I68" s="1044"/>
      <c r="J68" s="1044"/>
      <c r="K68" s="1044"/>
      <c r="L68" s="1044"/>
      <c r="M68" s="1044"/>
      <c r="N68" s="1044"/>
      <c r="O68" s="1044"/>
      <c r="P68" s="1045"/>
      <c r="Q68" s="1059">
        <v>5902</v>
      </c>
      <c r="R68" s="1054"/>
      <c r="S68" s="1054"/>
      <c r="T68" s="1054"/>
      <c r="U68" s="1055"/>
      <c r="V68" s="1053">
        <v>5758</v>
      </c>
      <c r="W68" s="1054"/>
      <c r="X68" s="1054"/>
      <c r="Y68" s="1054"/>
      <c r="Z68" s="1055"/>
      <c r="AA68" s="1053">
        <v>144</v>
      </c>
      <c r="AB68" s="1054"/>
      <c r="AC68" s="1054"/>
      <c r="AD68" s="1054"/>
      <c r="AE68" s="1055"/>
      <c r="AF68" s="1053">
        <v>144</v>
      </c>
      <c r="AG68" s="1054"/>
      <c r="AH68" s="1054"/>
      <c r="AI68" s="1054"/>
      <c r="AJ68" s="1055"/>
      <c r="AK68" s="1053" t="s">
        <v>500</v>
      </c>
      <c r="AL68" s="1054"/>
      <c r="AM68" s="1054"/>
      <c r="AN68" s="1054"/>
      <c r="AO68" s="1055"/>
      <c r="AP68" s="1053">
        <v>224</v>
      </c>
      <c r="AQ68" s="1054"/>
      <c r="AR68" s="1054"/>
      <c r="AS68" s="1054"/>
      <c r="AT68" s="1055"/>
      <c r="AU68" s="1056" t="s">
        <v>500</v>
      </c>
      <c r="AV68" s="1056"/>
      <c r="AW68" s="1056"/>
      <c r="AX68" s="1056"/>
      <c r="AY68" s="1056"/>
      <c r="AZ68" s="1057"/>
      <c r="BA68" s="1057"/>
      <c r="BB68" s="1057"/>
      <c r="BC68" s="1057"/>
      <c r="BD68" s="1058"/>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562</v>
      </c>
      <c r="C69" s="1044"/>
      <c r="D69" s="1044"/>
      <c r="E69" s="1044"/>
      <c r="F69" s="1044"/>
      <c r="G69" s="1044"/>
      <c r="H69" s="1044"/>
      <c r="I69" s="1044"/>
      <c r="J69" s="1044"/>
      <c r="K69" s="1044"/>
      <c r="L69" s="1044"/>
      <c r="M69" s="1044"/>
      <c r="N69" s="1044"/>
      <c r="O69" s="1044"/>
      <c r="P69" s="1045"/>
      <c r="Q69" s="1046">
        <v>3145</v>
      </c>
      <c r="R69" s="1040"/>
      <c r="S69" s="1040"/>
      <c r="T69" s="1040"/>
      <c r="U69" s="1040"/>
      <c r="V69" s="1040">
        <v>2686</v>
      </c>
      <c r="W69" s="1040"/>
      <c r="X69" s="1040"/>
      <c r="Y69" s="1040"/>
      <c r="Z69" s="1040"/>
      <c r="AA69" s="1040">
        <v>459</v>
      </c>
      <c r="AB69" s="1040"/>
      <c r="AC69" s="1040"/>
      <c r="AD69" s="1040"/>
      <c r="AE69" s="1040"/>
      <c r="AF69" s="1040">
        <v>459</v>
      </c>
      <c r="AG69" s="1040"/>
      <c r="AH69" s="1040"/>
      <c r="AI69" s="1040"/>
      <c r="AJ69" s="1040"/>
      <c r="AK69" s="1040" t="s">
        <v>500</v>
      </c>
      <c r="AL69" s="1040"/>
      <c r="AM69" s="1040"/>
      <c r="AN69" s="1040"/>
      <c r="AO69" s="1040"/>
      <c r="AP69" s="1040">
        <v>1503</v>
      </c>
      <c r="AQ69" s="1040"/>
      <c r="AR69" s="1040"/>
      <c r="AS69" s="1040"/>
      <c r="AT69" s="1040"/>
      <c r="AU69" s="1040" t="s">
        <v>500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563</v>
      </c>
      <c r="C70" s="1044"/>
      <c r="D70" s="1044"/>
      <c r="E70" s="1044"/>
      <c r="F70" s="1044"/>
      <c r="G70" s="1044"/>
      <c r="H70" s="1044"/>
      <c r="I70" s="1044"/>
      <c r="J70" s="1044"/>
      <c r="K70" s="1044"/>
      <c r="L70" s="1044"/>
      <c r="M70" s="1044"/>
      <c r="N70" s="1044"/>
      <c r="O70" s="1044"/>
      <c r="P70" s="1045"/>
      <c r="Q70" s="1046">
        <v>215</v>
      </c>
      <c r="R70" s="1040"/>
      <c r="S70" s="1040"/>
      <c r="T70" s="1040"/>
      <c r="U70" s="1040"/>
      <c r="V70" s="1040">
        <v>142</v>
      </c>
      <c r="W70" s="1040"/>
      <c r="X70" s="1040"/>
      <c r="Y70" s="1040"/>
      <c r="Z70" s="1040"/>
      <c r="AA70" s="1040">
        <v>30</v>
      </c>
      <c r="AB70" s="1040"/>
      <c r="AC70" s="1040"/>
      <c r="AD70" s="1040"/>
      <c r="AE70" s="1040"/>
      <c r="AF70" s="1040">
        <v>30</v>
      </c>
      <c r="AG70" s="1040"/>
      <c r="AH70" s="1040"/>
      <c r="AI70" s="1040"/>
      <c r="AJ70" s="1040"/>
      <c r="AK70" s="1040" t="s">
        <v>500</v>
      </c>
      <c r="AL70" s="1040"/>
      <c r="AM70" s="1040"/>
      <c r="AN70" s="1040"/>
      <c r="AO70" s="1040"/>
      <c r="AP70" s="1040">
        <v>0</v>
      </c>
      <c r="AQ70" s="1040"/>
      <c r="AR70" s="1040"/>
      <c r="AS70" s="1040"/>
      <c r="AT70" s="1040"/>
      <c r="AU70" s="1040" t="s">
        <v>500</v>
      </c>
      <c r="AV70" s="1040"/>
      <c r="AW70" s="1040"/>
      <c r="AX70" s="1040"/>
      <c r="AY70" s="1040"/>
      <c r="AZ70" s="1051" t="s">
        <v>566</v>
      </c>
      <c r="BA70" s="1051"/>
      <c r="BB70" s="1051"/>
      <c r="BC70" s="1051"/>
      <c r="BD70" s="105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564</v>
      </c>
      <c r="C71" s="1044"/>
      <c r="D71" s="1044"/>
      <c r="E71" s="1044"/>
      <c r="F71" s="1044"/>
      <c r="G71" s="1044"/>
      <c r="H71" s="1044"/>
      <c r="I71" s="1044"/>
      <c r="J71" s="1044"/>
      <c r="K71" s="1044"/>
      <c r="L71" s="1044"/>
      <c r="M71" s="1044"/>
      <c r="N71" s="1044"/>
      <c r="O71" s="1044"/>
      <c r="P71" s="1045"/>
      <c r="Q71" s="1046">
        <v>350</v>
      </c>
      <c r="R71" s="1040"/>
      <c r="S71" s="1040"/>
      <c r="T71" s="1040"/>
      <c r="U71" s="1040"/>
      <c r="V71" s="1040">
        <v>324</v>
      </c>
      <c r="W71" s="1040"/>
      <c r="X71" s="1040"/>
      <c r="Y71" s="1040"/>
      <c r="Z71" s="1040"/>
      <c r="AA71" s="1040">
        <v>26</v>
      </c>
      <c r="AB71" s="1040"/>
      <c r="AC71" s="1040"/>
      <c r="AD71" s="1040"/>
      <c r="AE71" s="1040"/>
      <c r="AF71" s="1040">
        <v>26</v>
      </c>
      <c r="AG71" s="1040"/>
      <c r="AH71" s="1040"/>
      <c r="AI71" s="1040"/>
      <c r="AJ71" s="1040"/>
      <c r="AK71" s="1040" t="s">
        <v>500</v>
      </c>
      <c r="AL71" s="1040"/>
      <c r="AM71" s="1040"/>
      <c r="AN71" s="1040"/>
      <c r="AO71" s="1040"/>
      <c r="AP71" s="1040">
        <v>0</v>
      </c>
      <c r="AQ71" s="1040"/>
      <c r="AR71" s="1040"/>
      <c r="AS71" s="1040"/>
      <c r="AT71" s="1040"/>
      <c r="AU71" s="1040" t="s">
        <v>500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565</v>
      </c>
      <c r="C72" s="1044"/>
      <c r="D72" s="1044"/>
      <c r="E72" s="1044"/>
      <c r="F72" s="1044"/>
      <c r="G72" s="1044"/>
      <c r="H72" s="1044"/>
      <c r="I72" s="1044"/>
      <c r="J72" s="1044"/>
      <c r="K72" s="1044"/>
      <c r="L72" s="1044"/>
      <c r="M72" s="1044"/>
      <c r="N72" s="1044"/>
      <c r="O72" s="1044"/>
      <c r="P72" s="1045"/>
      <c r="Q72" s="1047">
        <v>195</v>
      </c>
      <c r="R72" s="1048"/>
      <c r="S72" s="1048"/>
      <c r="T72" s="1048"/>
      <c r="U72" s="1049"/>
      <c r="V72" s="1050">
        <v>193</v>
      </c>
      <c r="W72" s="1048"/>
      <c r="X72" s="1048"/>
      <c r="Y72" s="1048"/>
      <c r="Z72" s="1049"/>
      <c r="AA72" s="1050">
        <v>2</v>
      </c>
      <c r="AB72" s="1048"/>
      <c r="AC72" s="1048"/>
      <c r="AD72" s="1048"/>
      <c r="AE72" s="1049"/>
      <c r="AF72" s="1050">
        <v>2</v>
      </c>
      <c r="AG72" s="1048"/>
      <c r="AH72" s="1048"/>
      <c r="AI72" s="1048"/>
      <c r="AJ72" s="1049"/>
      <c r="AK72" s="1050" t="s">
        <v>500</v>
      </c>
      <c r="AL72" s="1048"/>
      <c r="AM72" s="1048"/>
      <c r="AN72" s="1048"/>
      <c r="AO72" s="1049"/>
      <c r="AP72" s="1050">
        <v>0</v>
      </c>
      <c r="AQ72" s="1048"/>
      <c r="AR72" s="1048"/>
      <c r="AS72" s="1048"/>
      <c r="AT72" s="1049"/>
      <c r="AU72" s="1040" t="s">
        <v>500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661</v>
      </c>
      <c r="AG88" s="1028"/>
      <c r="AH88" s="1028"/>
      <c r="AI88" s="1028"/>
      <c r="AJ88" s="1028"/>
      <c r="AK88" s="1032"/>
      <c r="AL88" s="1032"/>
      <c r="AM88" s="1032"/>
      <c r="AN88" s="1032"/>
      <c r="AO88" s="1032"/>
      <c r="AP88" s="1028">
        <v>1727</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302</v>
      </c>
      <c r="AG109" s="963"/>
      <c r="AH109" s="963"/>
      <c r="AI109" s="963"/>
      <c r="AJ109" s="964"/>
      <c r="AK109" s="965" t="s">
        <v>301</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302</v>
      </c>
      <c r="BW109" s="963"/>
      <c r="BX109" s="963"/>
      <c r="BY109" s="963"/>
      <c r="BZ109" s="964"/>
      <c r="CA109" s="965" t="s">
        <v>301</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302</v>
      </c>
      <c r="DM109" s="963"/>
      <c r="DN109" s="963"/>
      <c r="DO109" s="963"/>
      <c r="DP109" s="964"/>
      <c r="DQ109" s="965" t="s">
        <v>301</v>
      </c>
      <c r="DR109" s="963"/>
      <c r="DS109" s="963"/>
      <c r="DT109" s="963"/>
      <c r="DU109" s="964"/>
      <c r="DV109" s="965" t="s">
        <v>419</v>
      </c>
      <c r="DW109" s="963"/>
      <c r="DX109" s="963"/>
      <c r="DY109" s="963"/>
      <c r="DZ109" s="994"/>
    </row>
    <row r="110" spans="1:131" s="226" customFormat="1" ht="26.25" customHeight="1">
      <c r="A110" s="867" t="s">
        <v>421</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545765</v>
      </c>
      <c r="AB110" s="956"/>
      <c r="AC110" s="956"/>
      <c r="AD110" s="956"/>
      <c r="AE110" s="957"/>
      <c r="AF110" s="958">
        <v>541134</v>
      </c>
      <c r="AG110" s="956"/>
      <c r="AH110" s="956"/>
      <c r="AI110" s="956"/>
      <c r="AJ110" s="957"/>
      <c r="AK110" s="958">
        <v>518262</v>
      </c>
      <c r="AL110" s="956"/>
      <c r="AM110" s="956"/>
      <c r="AN110" s="956"/>
      <c r="AO110" s="957"/>
      <c r="AP110" s="959">
        <v>24.6</v>
      </c>
      <c r="AQ110" s="960"/>
      <c r="AR110" s="960"/>
      <c r="AS110" s="960"/>
      <c r="AT110" s="961"/>
      <c r="AU110" s="995" t="s">
        <v>67</v>
      </c>
      <c r="AV110" s="996"/>
      <c r="AW110" s="996"/>
      <c r="AX110" s="996"/>
      <c r="AY110" s="996"/>
      <c r="AZ110" s="921" t="s">
        <v>422</v>
      </c>
      <c r="BA110" s="868"/>
      <c r="BB110" s="868"/>
      <c r="BC110" s="868"/>
      <c r="BD110" s="868"/>
      <c r="BE110" s="868"/>
      <c r="BF110" s="868"/>
      <c r="BG110" s="868"/>
      <c r="BH110" s="868"/>
      <c r="BI110" s="868"/>
      <c r="BJ110" s="868"/>
      <c r="BK110" s="868"/>
      <c r="BL110" s="868"/>
      <c r="BM110" s="868"/>
      <c r="BN110" s="868"/>
      <c r="BO110" s="868"/>
      <c r="BP110" s="869"/>
      <c r="BQ110" s="922">
        <v>4592484</v>
      </c>
      <c r="BR110" s="903"/>
      <c r="BS110" s="903"/>
      <c r="BT110" s="903"/>
      <c r="BU110" s="903"/>
      <c r="BV110" s="903">
        <v>4547535</v>
      </c>
      <c r="BW110" s="903"/>
      <c r="BX110" s="903"/>
      <c r="BY110" s="903"/>
      <c r="BZ110" s="903"/>
      <c r="CA110" s="903">
        <v>4514272</v>
      </c>
      <c r="CB110" s="903"/>
      <c r="CC110" s="903"/>
      <c r="CD110" s="903"/>
      <c r="CE110" s="903"/>
      <c r="CF110" s="927">
        <v>214.1</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404</v>
      </c>
      <c r="DH110" s="903"/>
      <c r="DI110" s="903"/>
      <c r="DJ110" s="903"/>
      <c r="DK110" s="903"/>
      <c r="DL110" s="903" t="s">
        <v>404</v>
      </c>
      <c r="DM110" s="903"/>
      <c r="DN110" s="903"/>
      <c r="DO110" s="903"/>
      <c r="DP110" s="903"/>
      <c r="DQ110" s="903" t="s">
        <v>122</v>
      </c>
      <c r="DR110" s="903"/>
      <c r="DS110" s="903"/>
      <c r="DT110" s="903"/>
      <c r="DU110" s="903"/>
      <c r="DV110" s="904" t="s">
        <v>404</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404</v>
      </c>
      <c r="AG111" s="984"/>
      <c r="AH111" s="984"/>
      <c r="AI111" s="984"/>
      <c r="AJ111" s="985"/>
      <c r="AK111" s="986" t="s">
        <v>122</v>
      </c>
      <c r="AL111" s="984"/>
      <c r="AM111" s="984"/>
      <c r="AN111" s="984"/>
      <c r="AO111" s="985"/>
      <c r="AP111" s="987" t="s">
        <v>404</v>
      </c>
      <c r="AQ111" s="988"/>
      <c r="AR111" s="988"/>
      <c r="AS111" s="988"/>
      <c r="AT111" s="989"/>
      <c r="AU111" s="997"/>
      <c r="AV111" s="998"/>
      <c r="AW111" s="998"/>
      <c r="AX111" s="998"/>
      <c r="AY111" s="998"/>
      <c r="AZ111" s="875" t="s">
        <v>426</v>
      </c>
      <c r="BA111" s="808"/>
      <c r="BB111" s="808"/>
      <c r="BC111" s="808"/>
      <c r="BD111" s="808"/>
      <c r="BE111" s="808"/>
      <c r="BF111" s="808"/>
      <c r="BG111" s="808"/>
      <c r="BH111" s="808"/>
      <c r="BI111" s="808"/>
      <c r="BJ111" s="808"/>
      <c r="BK111" s="808"/>
      <c r="BL111" s="808"/>
      <c r="BM111" s="808"/>
      <c r="BN111" s="808"/>
      <c r="BO111" s="808"/>
      <c r="BP111" s="809"/>
      <c r="BQ111" s="847" t="s">
        <v>404</v>
      </c>
      <c r="BR111" s="848"/>
      <c r="BS111" s="848"/>
      <c r="BT111" s="848"/>
      <c r="BU111" s="848"/>
      <c r="BV111" s="848" t="s">
        <v>404</v>
      </c>
      <c r="BW111" s="848"/>
      <c r="BX111" s="848"/>
      <c r="BY111" s="848"/>
      <c r="BZ111" s="848"/>
      <c r="CA111" s="848" t="s">
        <v>404</v>
      </c>
      <c r="CB111" s="848"/>
      <c r="CC111" s="848"/>
      <c r="CD111" s="848"/>
      <c r="CE111" s="848"/>
      <c r="CF111" s="936" t="s">
        <v>404</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404</v>
      </c>
      <c r="DH111" s="848"/>
      <c r="DI111" s="848"/>
      <c r="DJ111" s="848"/>
      <c r="DK111" s="848"/>
      <c r="DL111" s="848" t="s">
        <v>404</v>
      </c>
      <c r="DM111" s="848"/>
      <c r="DN111" s="848"/>
      <c r="DO111" s="848"/>
      <c r="DP111" s="848"/>
      <c r="DQ111" s="848" t="s">
        <v>404</v>
      </c>
      <c r="DR111" s="848"/>
      <c r="DS111" s="848"/>
      <c r="DT111" s="848"/>
      <c r="DU111" s="848"/>
      <c r="DV111" s="854" t="s">
        <v>404</v>
      </c>
      <c r="DW111" s="854"/>
      <c r="DX111" s="854"/>
      <c r="DY111" s="854"/>
      <c r="DZ111" s="855"/>
    </row>
    <row r="112" spans="1:131" s="226" customFormat="1" ht="26.25" customHeight="1">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122</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5" t="s">
        <v>431</v>
      </c>
      <c r="BA112" s="808"/>
      <c r="BB112" s="808"/>
      <c r="BC112" s="808"/>
      <c r="BD112" s="808"/>
      <c r="BE112" s="808"/>
      <c r="BF112" s="808"/>
      <c r="BG112" s="808"/>
      <c r="BH112" s="808"/>
      <c r="BI112" s="808"/>
      <c r="BJ112" s="808"/>
      <c r="BK112" s="808"/>
      <c r="BL112" s="808"/>
      <c r="BM112" s="808"/>
      <c r="BN112" s="808"/>
      <c r="BO112" s="808"/>
      <c r="BP112" s="809"/>
      <c r="BQ112" s="847">
        <v>1168832</v>
      </c>
      <c r="BR112" s="848"/>
      <c r="BS112" s="848"/>
      <c r="BT112" s="848"/>
      <c r="BU112" s="848"/>
      <c r="BV112" s="848">
        <v>1116940</v>
      </c>
      <c r="BW112" s="848"/>
      <c r="BX112" s="848"/>
      <c r="BY112" s="848"/>
      <c r="BZ112" s="848"/>
      <c r="CA112" s="848">
        <v>1076294</v>
      </c>
      <c r="CB112" s="848"/>
      <c r="CC112" s="848"/>
      <c r="CD112" s="848"/>
      <c r="CE112" s="848"/>
      <c r="CF112" s="936">
        <v>51</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430</v>
      </c>
      <c r="DH112" s="848"/>
      <c r="DI112" s="848"/>
      <c r="DJ112" s="848"/>
      <c r="DK112" s="848"/>
      <c r="DL112" s="848" t="s">
        <v>122</v>
      </c>
      <c r="DM112" s="848"/>
      <c r="DN112" s="848"/>
      <c r="DO112" s="848"/>
      <c r="DP112" s="848"/>
      <c r="DQ112" s="848" t="s">
        <v>430</v>
      </c>
      <c r="DR112" s="848"/>
      <c r="DS112" s="848"/>
      <c r="DT112" s="848"/>
      <c r="DU112" s="848"/>
      <c r="DV112" s="854" t="s">
        <v>122</v>
      </c>
      <c r="DW112" s="854"/>
      <c r="DX112" s="854"/>
      <c r="DY112" s="854"/>
      <c r="DZ112" s="855"/>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121461</v>
      </c>
      <c r="AB113" s="984"/>
      <c r="AC113" s="984"/>
      <c r="AD113" s="984"/>
      <c r="AE113" s="985"/>
      <c r="AF113" s="986">
        <v>116481</v>
      </c>
      <c r="AG113" s="984"/>
      <c r="AH113" s="984"/>
      <c r="AI113" s="984"/>
      <c r="AJ113" s="985"/>
      <c r="AK113" s="986">
        <v>118672</v>
      </c>
      <c r="AL113" s="984"/>
      <c r="AM113" s="984"/>
      <c r="AN113" s="984"/>
      <c r="AO113" s="985"/>
      <c r="AP113" s="987">
        <v>5.6</v>
      </c>
      <c r="AQ113" s="988"/>
      <c r="AR113" s="988"/>
      <c r="AS113" s="988"/>
      <c r="AT113" s="989"/>
      <c r="AU113" s="997"/>
      <c r="AV113" s="998"/>
      <c r="AW113" s="998"/>
      <c r="AX113" s="998"/>
      <c r="AY113" s="998"/>
      <c r="AZ113" s="875" t="s">
        <v>434</v>
      </c>
      <c r="BA113" s="808"/>
      <c r="BB113" s="808"/>
      <c r="BC113" s="808"/>
      <c r="BD113" s="808"/>
      <c r="BE113" s="808"/>
      <c r="BF113" s="808"/>
      <c r="BG113" s="808"/>
      <c r="BH113" s="808"/>
      <c r="BI113" s="808"/>
      <c r="BJ113" s="808"/>
      <c r="BK113" s="808"/>
      <c r="BL113" s="808"/>
      <c r="BM113" s="808"/>
      <c r="BN113" s="808"/>
      <c r="BO113" s="808"/>
      <c r="BP113" s="809"/>
      <c r="BQ113" s="847">
        <v>43339</v>
      </c>
      <c r="BR113" s="848"/>
      <c r="BS113" s="848"/>
      <c r="BT113" s="848"/>
      <c r="BU113" s="848"/>
      <c r="BV113" s="848">
        <v>11426</v>
      </c>
      <c r="BW113" s="848"/>
      <c r="BX113" s="848"/>
      <c r="BY113" s="848"/>
      <c r="BZ113" s="848"/>
      <c r="CA113" s="848" t="s">
        <v>430</v>
      </c>
      <c r="CB113" s="848"/>
      <c r="CC113" s="848"/>
      <c r="CD113" s="848"/>
      <c r="CE113" s="848"/>
      <c r="CF113" s="936" t="s">
        <v>430</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430</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32163</v>
      </c>
      <c r="AB114" s="838"/>
      <c r="AC114" s="838"/>
      <c r="AD114" s="838"/>
      <c r="AE114" s="839"/>
      <c r="AF114" s="840">
        <v>32308</v>
      </c>
      <c r="AG114" s="838"/>
      <c r="AH114" s="838"/>
      <c r="AI114" s="838"/>
      <c r="AJ114" s="839"/>
      <c r="AK114" s="840">
        <v>11486</v>
      </c>
      <c r="AL114" s="838"/>
      <c r="AM114" s="838"/>
      <c r="AN114" s="838"/>
      <c r="AO114" s="839"/>
      <c r="AP114" s="885">
        <v>0.5</v>
      </c>
      <c r="AQ114" s="886"/>
      <c r="AR114" s="886"/>
      <c r="AS114" s="886"/>
      <c r="AT114" s="887"/>
      <c r="AU114" s="997"/>
      <c r="AV114" s="998"/>
      <c r="AW114" s="998"/>
      <c r="AX114" s="998"/>
      <c r="AY114" s="998"/>
      <c r="AZ114" s="875" t="s">
        <v>437</v>
      </c>
      <c r="BA114" s="808"/>
      <c r="BB114" s="808"/>
      <c r="BC114" s="808"/>
      <c r="BD114" s="808"/>
      <c r="BE114" s="808"/>
      <c r="BF114" s="808"/>
      <c r="BG114" s="808"/>
      <c r="BH114" s="808"/>
      <c r="BI114" s="808"/>
      <c r="BJ114" s="808"/>
      <c r="BK114" s="808"/>
      <c r="BL114" s="808"/>
      <c r="BM114" s="808"/>
      <c r="BN114" s="808"/>
      <c r="BO114" s="808"/>
      <c r="BP114" s="809"/>
      <c r="BQ114" s="847">
        <v>640942</v>
      </c>
      <c r="BR114" s="848"/>
      <c r="BS114" s="848"/>
      <c r="BT114" s="848"/>
      <c r="BU114" s="848"/>
      <c r="BV114" s="848">
        <v>673773</v>
      </c>
      <c r="BW114" s="848"/>
      <c r="BX114" s="848"/>
      <c r="BY114" s="848"/>
      <c r="BZ114" s="848"/>
      <c r="CA114" s="848">
        <v>637672</v>
      </c>
      <c r="CB114" s="848"/>
      <c r="CC114" s="848"/>
      <c r="CD114" s="848"/>
      <c r="CE114" s="848"/>
      <c r="CF114" s="936">
        <v>30.2</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430</v>
      </c>
      <c r="AG115" s="984"/>
      <c r="AH115" s="984"/>
      <c r="AI115" s="984"/>
      <c r="AJ115" s="985"/>
      <c r="AK115" s="986" t="s">
        <v>122</v>
      </c>
      <c r="AL115" s="984"/>
      <c r="AM115" s="984"/>
      <c r="AN115" s="984"/>
      <c r="AO115" s="985"/>
      <c r="AP115" s="987" t="s">
        <v>122</v>
      </c>
      <c r="AQ115" s="988"/>
      <c r="AR115" s="988"/>
      <c r="AS115" s="988"/>
      <c r="AT115" s="989"/>
      <c r="AU115" s="997"/>
      <c r="AV115" s="998"/>
      <c r="AW115" s="998"/>
      <c r="AX115" s="998"/>
      <c r="AY115" s="998"/>
      <c r="AZ115" s="875" t="s">
        <v>440</v>
      </c>
      <c r="BA115" s="808"/>
      <c r="BB115" s="808"/>
      <c r="BC115" s="808"/>
      <c r="BD115" s="808"/>
      <c r="BE115" s="808"/>
      <c r="BF115" s="808"/>
      <c r="BG115" s="808"/>
      <c r="BH115" s="808"/>
      <c r="BI115" s="808"/>
      <c r="BJ115" s="808"/>
      <c r="BK115" s="808"/>
      <c r="BL115" s="808"/>
      <c r="BM115" s="808"/>
      <c r="BN115" s="808"/>
      <c r="BO115" s="808"/>
      <c r="BP115" s="809"/>
      <c r="BQ115" s="847" t="s">
        <v>122</v>
      </c>
      <c r="BR115" s="848"/>
      <c r="BS115" s="848"/>
      <c r="BT115" s="848"/>
      <c r="BU115" s="848"/>
      <c r="BV115" s="848" t="s">
        <v>122</v>
      </c>
      <c r="BW115" s="848"/>
      <c r="BX115" s="848"/>
      <c r="BY115" s="848"/>
      <c r="BZ115" s="848"/>
      <c r="CA115" s="848" t="s">
        <v>430</v>
      </c>
      <c r="CB115" s="848"/>
      <c r="CC115" s="848"/>
      <c r="CD115" s="848"/>
      <c r="CE115" s="848"/>
      <c r="CF115" s="936" t="s">
        <v>122</v>
      </c>
      <c r="CG115" s="937"/>
      <c r="CH115" s="937"/>
      <c r="CI115" s="937"/>
      <c r="CJ115" s="937"/>
      <c r="CK115" s="992"/>
      <c r="CL115" s="879"/>
      <c r="CM115" s="875"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430</v>
      </c>
      <c r="DR115" s="838"/>
      <c r="DS115" s="838"/>
      <c r="DT115" s="838"/>
      <c r="DU115" s="839"/>
      <c r="DV115" s="885" t="s">
        <v>430</v>
      </c>
      <c r="DW115" s="886"/>
      <c r="DX115" s="886"/>
      <c r="DY115" s="886"/>
      <c r="DZ115" s="887"/>
    </row>
    <row r="116" spans="1:130" s="226" customFormat="1" ht="26.25" customHeight="1">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17</v>
      </c>
      <c r="AB116" s="838"/>
      <c r="AC116" s="838"/>
      <c r="AD116" s="838"/>
      <c r="AE116" s="839"/>
      <c r="AF116" s="840">
        <v>54</v>
      </c>
      <c r="AG116" s="838"/>
      <c r="AH116" s="838"/>
      <c r="AI116" s="838"/>
      <c r="AJ116" s="839"/>
      <c r="AK116" s="840">
        <v>215</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47" t="s">
        <v>430</v>
      </c>
      <c r="BR116" s="848"/>
      <c r="BS116" s="848"/>
      <c r="BT116" s="848"/>
      <c r="BU116" s="848"/>
      <c r="BV116" s="848" t="s">
        <v>430</v>
      </c>
      <c r="BW116" s="848"/>
      <c r="BX116" s="848"/>
      <c r="BY116" s="848"/>
      <c r="BZ116" s="848"/>
      <c r="CA116" s="848" t="s">
        <v>430</v>
      </c>
      <c r="CB116" s="848"/>
      <c r="CC116" s="848"/>
      <c r="CD116" s="848"/>
      <c r="CE116" s="848"/>
      <c r="CF116" s="936" t="s">
        <v>122</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430</v>
      </c>
      <c r="DM116" s="838"/>
      <c r="DN116" s="838"/>
      <c r="DO116" s="838"/>
      <c r="DP116" s="839"/>
      <c r="DQ116" s="840" t="s">
        <v>122</v>
      </c>
      <c r="DR116" s="838"/>
      <c r="DS116" s="838"/>
      <c r="DT116" s="838"/>
      <c r="DU116" s="839"/>
      <c r="DV116" s="885" t="s">
        <v>430</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699406</v>
      </c>
      <c r="AB117" s="970"/>
      <c r="AC117" s="970"/>
      <c r="AD117" s="970"/>
      <c r="AE117" s="971"/>
      <c r="AF117" s="972">
        <v>689977</v>
      </c>
      <c r="AG117" s="970"/>
      <c r="AH117" s="970"/>
      <c r="AI117" s="970"/>
      <c r="AJ117" s="971"/>
      <c r="AK117" s="972">
        <v>648635</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47" t="s">
        <v>122</v>
      </c>
      <c r="BR117" s="848"/>
      <c r="BS117" s="848"/>
      <c r="BT117" s="848"/>
      <c r="BU117" s="848"/>
      <c r="BV117" s="848" t="s">
        <v>122</v>
      </c>
      <c r="BW117" s="848"/>
      <c r="BX117" s="848"/>
      <c r="BY117" s="848"/>
      <c r="BZ117" s="848"/>
      <c r="CA117" s="848" t="s">
        <v>430</v>
      </c>
      <c r="CB117" s="848"/>
      <c r="CC117" s="848"/>
      <c r="CD117" s="848"/>
      <c r="CE117" s="848"/>
      <c r="CF117" s="936" t="s">
        <v>122</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430</v>
      </c>
      <c r="DM117" s="838"/>
      <c r="DN117" s="838"/>
      <c r="DO117" s="838"/>
      <c r="DP117" s="839"/>
      <c r="DQ117" s="840" t="s">
        <v>430</v>
      </c>
      <c r="DR117" s="838"/>
      <c r="DS117" s="838"/>
      <c r="DT117" s="838"/>
      <c r="DU117" s="839"/>
      <c r="DV117" s="885" t="s">
        <v>430</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302</v>
      </c>
      <c r="AG118" s="963"/>
      <c r="AH118" s="963"/>
      <c r="AI118" s="963"/>
      <c r="AJ118" s="964"/>
      <c r="AK118" s="965" t="s">
        <v>301</v>
      </c>
      <c r="AL118" s="963"/>
      <c r="AM118" s="963"/>
      <c r="AN118" s="963"/>
      <c r="AO118" s="964"/>
      <c r="AP118" s="966" t="s">
        <v>419</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430</v>
      </c>
      <c r="BW118" s="906"/>
      <c r="BX118" s="906"/>
      <c r="BY118" s="906"/>
      <c r="BZ118" s="906"/>
      <c r="CA118" s="906" t="s">
        <v>122</v>
      </c>
      <c r="CB118" s="906"/>
      <c r="CC118" s="906"/>
      <c r="CD118" s="906"/>
      <c r="CE118" s="906"/>
      <c r="CF118" s="936" t="s">
        <v>430</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430</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450</v>
      </c>
      <c r="BP119" s="939"/>
      <c r="BQ119" s="943">
        <v>6445597</v>
      </c>
      <c r="BR119" s="906"/>
      <c r="BS119" s="906"/>
      <c r="BT119" s="906"/>
      <c r="BU119" s="906"/>
      <c r="BV119" s="906">
        <v>6349674</v>
      </c>
      <c r="BW119" s="906"/>
      <c r="BX119" s="906"/>
      <c r="BY119" s="906"/>
      <c r="BZ119" s="906"/>
      <c r="CA119" s="906">
        <v>6228238</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430</v>
      </c>
      <c r="DR119" s="821"/>
      <c r="DS119" s="821"/>
      <c r="DT119" s="821"/>
      <c r="DU119" s="822"/>
      <c r="DV119" s="909" t="s">
        <v>122</v>
      </c>
      <c r="DW119" s="910"/>
      <c r="DX119" s="910"/>
      <c r="DY119" s="910"/>
      <c r="DZ119" s="911"/>
    </row>
    <row r="120" spans="1:130" s="226" customFormat="1" ht="26.25" customHeight="1">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430</v>
      </c>
      <c r="AG120" s="838"/>
      <c r="AH120" s="838"/>
      <c r="AI120" s="838"/>
      <c r="AJ120" s="839"/>
      <c r="AK120" s="840" t="s">
        <v>430</v>
      </c>
      <c r="AL120" s="838"/>
      <c r="AM120" s="838"/>
      <c r="AN120" s="838"/>
      <c r="AO120" s="839"/>
      <c r="AP120" s="885" t="s">
        <v>430</v>
      </c>
      <c r="AQ120" s="886"/>
      <c r="AR120" s="886"/>
      <c r="AS120" s="886"/>
      <c r="AT120" s="887"/>
      <c r="AU120" s="944" t="s">
        <v>452</v>
      </c>
      <c r="AV120" s="945"/>
      <c r="AW120" s="945"/>
      <c r="AX120" s="945"/>
      <c r="AY120" s="946"/>
      <c r="AZ120" s="921" t="s">
        <v>453</v>
      </c>
      <c r="BA120" s="868"/>
      <c r="BB120" s="868"/>
      <c r="BC120" s="868"/>
      <c r="BD120" s="868"/>
      <c r="BE120" s="868"/>
      <c r="BF120" s="868"/>
      <c r="BG120" s="868"/>
      <c r="BH120" s="868"/>
      <c r="BI120" s="868"/>
      <c r="BJ120" s="868"/>
      <c r="BK120" s="868"/>
      <c r="BL120" s="868"/>
      <c r="BM120" s="868"/>
      <c r="BN120" s="868"/>
      <c r="BO120" s="868"/>
      <c r="BP120" s="869"/>
      <c r="BQ120" s="922">
        <v>5481167</v>
      </c>
      <c r="BR120" s="903"/>
      <c r="BS120" s="903"/>
      <c r="BT120" s="903"/>
      <c r="BU120" s="903"/>
      <c r="BV120" s="903">
        <v>5481804</v>
      </c>
      <c r="BW120" s="903"/>
      <c r="BX120" s="903"/>
      <c r="BY120" s="903"/>
      <c r="BZ120" s="903"/>
      <c r="CA120" s="903">
        <v>5333281</v>
      </c>
      <c r="CB120" s="903"/>
      <c r="CC120" s="903"/>
      <c r="CD120" s="903"/>
      <c r="CE120" s="903"/>
      <c r="CF120" s="927">
        <v>252.9</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700594</v>
      </c>
      <c r="DH120" s="903"/>
      <c r="DI120" s="903"/>
      <c r="DJ120" s="903"/>
      <c r="DK120" s="903"/>
      <c r="DL120" s="903">
        <v>650043</v>
      </c>
      <c r="DM120" s="903"/>
      <c r="DN120" s="903"/>
      <c r="DO120" s="903"/>
      <c r="DP120" s="903"/>
      <c r="DQ120" s="903">
        <v>590192</v>
      </c>
      <c r="DR120" s="903"/>
      <c r="DS120" s="903"/>
      <c r="DT120" s="903"/>
      <c r="DU120" s="903"/>
      <c r="DV120" s="904">
        <v>28</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122</v>
      </c>
      <c r="AG121" s="838"/>
      <c r="AH121" s="838"/>
      <c r="AI121" s="838"/>
      <c r="AJ121" s="839"/>
      <c r="AK121" s="840" t="s">
        <v>430</v>
      </c>
      <c r="AL121" s="838"/>
      <c r="AM121" s="838"/>
      <c r="AN121" s="838"/>
      <c r="AO121" s="839"/>
      <c r="AP121" s="885" t="s">
        <v>122</v>
      </c>
      <c r="AQ121" s="886"/>
      <c r="AR121" s="886"/>
      <c r="AS121" s="886"/>
      <c r="AT121" s="887"/>
      <c r="AU121" s="947"/>
      <c r="AV121" s="948"/>
      <c r="AW121" s="948"/>
      <c r="AX121" s="948"/>
      <c r="AY121" s="949"/>
      <c r="AZ121" s="875" t="s">
        <v>457</v>
      </c>
      <c r="BA121" s="808"/>
      <c r="BB121" s="808"/>
      <c r="BC121" s="808"/>
      <c r="BD121" s="808"/>
      <c r="BE121" s="808"/>
      <c r="BF121" s="808"/>
      <c r="BG121" s="808"/>
      <c r="BH121" s="808"/>
      <c r="BI121" s="808"/>
      <c r="BJ121" s="808"/>
      <c r="BK121" s="808"/>
      <c r="BL121" s="808"/>
      <c r="BM121" s="808"/>
      <c r="BN121" s="808"/>
      <c r="BO121" s="808"/>
      <c r="BP121" s="809"/>
      <c r="BQ121" s="847">
        <v>770</v>
      </c>
      <c r="BR121" s="848"/>
      <c r="BS121" s="848"/>
      <c r="BT121" s="848"/>
      <c r="BU121" s="848"/>
      <c r="BV121" s="848">
        <v>715</v>
      </c>
      <c r="BW121" s="848"/>
      <c r="BX121" s="848"/>
      <c r="BY121" s="848"/>
      <c r="BZ121" s="848"/>
      <c r="CA121" s="848">
        <v>660</v>
      </c>
      <c r="CB121" s="848"/>
      <c r="CC121" s="848"/>
      <c r="CD121" s="848"/>
      <c r="CE121" s="848"/>
      <c r="CF121" s="936">
        <v>0</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47">
        <v>458962</v>
      </c>
      <c r="DH121" s="848"/>
      <c r="DI121" s="848"/>
      <c r="DJ121" s="848"/>
      <c r="DK121" s="848"/>
      <c r="DL121" s="848">
        <v>455270</v>
      </c>
      <c r="DM121" s="848"/>
      <c r="DN121" s="848"/>
      <c r="DO121" s="848"/>
      <c r="DP121" s="848"/>
      <c r="DQ121" s="848">
        <v>474234</v>
      </c>
      <c r="DR121" s="848"/>
      <c r="DS121" s="848"/>
      <c r="DT121" s="848"/>
      <c r="DU121" s="848"/>
      <c r="DV121" s="854">
        <v>22.5</v>
      </c>
      <c r="DW121" s="854"/>
      <c r="DX121" s="854"/>
      <c r="DY121" s="854"/>
      <c r="DZ121" s="855"/>
    </row>
    <row r="122" spans="1:130" s="226" customFormat="1" ht="26.25" customHeight="1">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430</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4189149</v>
      </c>
      <c r="BR122" s="906"/>
      <c r="BS122" s="906"/>
      <c r="BT122" s="906"/>
      <c r="BU122" s="906"/>
      <c r="BV122" s="906">
        <v>4101514</v>
      </c>
      <c r="BW122" s="906"/>
      <c r="BX122" s="906"/>
      <c r="BY122" s="906"/>
      <c r="BZ122" s="906"/>
      <c r="CA122" s="906">
        <v>4027168</v>
      </c>
      <c r="CB122" s="906"/>
      <c r="CC122" s="906"/>
      <c r="CD122" s="906"/>
      <c r="CE122" s="906"/>
      <c r="CF122" s="907">
        <v>191</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47">
        <v>9276</v>
      </c>
      <c r="DH122" s="848"/>
      <c r="DI122" s="848"/>
      <c r="DJ122" s="848"/>
      <c r="DK122" s="848"/>
      <c r="DL122" s="848">
        <v>11627</v>
      </c>
      <c r="DM122" s="848"/>
      <c r="DN122" s="848"/>
      <c r="DO122" s="848"/>
      <c r="DP122" s="848"/>
      <c r="DQ122" s="848">
        <v>11868</v>
      </c>
      <c r="DR122" s="848"/>
      <c r="DS122" s="848"/>
      <c r="DT122" s="848"/>
      <c r="DU122" s="848"/>
      <c r="DV122" s="854">
        <v>0.6</v>
      </c>
      <c r="DW122" s="854"/>
      <c r="DX122" s="854"/>
      <c r="DY122" s="854"/>
      <c r="DZ122" s="855"/>
    </row>
    <row r="123" spans="1:130" s="226" customFormat="1" ht="26.25" customHeight="1">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430</v>
      </c>
      <c r="AG123" s="838"/>
      <c r="AH123" s="838"/>
      <c r="AI123" s="838"/>
      <c r="AJ123" s="839"/>
      <c r="AK123" s="840" t="s">
        <v>430</v>
      </c>
      <c r="AL123" s="838"/>
      <c r="AM123" s="838"/>
      <c r="AN123" s="838"/>
      <c r="AO123" s="839"/>
      <c r="AP123" s="885" t="s">
        <v>122</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461</v>
      </c>
      <c r="BP123" s="939"/>
      <c r="BQ123" s="893">
        <v>9671086</v>
      </c>
      <c r="BR123" s="894"/>
      <c r="BS123" s="894"/>
      <c r="BT123" s="894"/>
      <c r="BU123" s="894"/>
      <c r="BV123" s="894">
        <v>9584033</v>
      </c>
      <c r="BW123" s="894"/>
      <c r="BX123" s="894"/>
      <c r="BY123" s="894"/>
      <c r="BZ123" s="894"/>
      <c r="CA123" s="894">
        <v>9361109</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430</v>
      </c>
      <c r="DR123" s="838"/>
      <c r="DS123" s="838"/>
      <c r="DT123" s="838"/>
      <c r="DU123" s="839"/>
      <c r="DV123" s="885" t="s">
        <v>122</v>
      </c>
      <c r="DW123" s="886"/>
      <c r="DX123" s="886"/>
      <c r="DY123" s="886"/>
      <c r="DZ123" s="887"/>
    </row>
    <row r="124" spans="1:130" s="226" customFormat="1" ht="26.25" customHeight="1" thickBot="1">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430</v>
      </c>
      <c r="AL124" s="838"/>
      <c r="AM124" s="838"/>
      <c r="AN124" s="838"/>
      <c r="AO124" s="839"/>
      <c r="AP124" s="885" t="s">
        <v>430</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430</v>
      </c>
      <c r="BR124" s="892"/>
      <c r="BS124" s="892"/>
      <c r="BT124" s="892"/>
      <c r="BU124" s="892"/>
      <c r="BV124" s="892" t="s">
        <v>430</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430</v>
      </c>
      <c r="DR124" s="821"/>
      <c r="DS124" s="821"/>
      <c r="DT124" s="821"/>
      <c r="DU124" s="822"/>
      <c r="DV124" s="909" t="s">
        <v>122</v>
      </c>
      <c r="DW124" s="910"/>
      <c r="DX124" s="910"/>
      <c r="DY124" s="910"/>
      <c r="DZ124" s="911"/>
    </row>
    <row r="125" spans="1:130" s="226" customFormat="1" ht="26.25" customHeight="1">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430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8"/>
      <c r="CR125" s="868"/>
      <c r="CS125" s="868"/>
      <c r="CT125" s="868"/>
      <c r="CU125" s="868"/>
      <c r="CV125" s="868"/>
      <c r="CW125" s="868"/>
      <c r="CX125" s="868"/>
      <c r="CY125" s="868"/>
      <c r="CZ125" s="868"/>
      <c r="DA125" s="868"/>
      <c r="DB125" s="868"/>
      <c r="DC125" s="868"/>
      <c r="DD125" s="868"/>
      <c r="DE125" s="868"/>
      <c r="DF125" s="869"/>
      <c r="DG125" s="922" t="s">
        <v>122</v>
      </c>
      <c r="DH125" s="903"/>
      <c r="DI125" s="903"/>
      <c r="DJ125" s="903"/>
      <c r="DK125" s="903"/>
      <c r="DL125" s="903" t="s">
        <v>122</v>
      </c>
      <c r="DM125" s="903"/>
      <c r="DN125" s="903"/>
      <c r="DO125" s="903"/>
      <c r="DP125" s="903"/>
      <c r="DQ125" s="903" t="s">
        <v>430</v>
      </c>
      <c r="DR125" s="903"/>
      <c r="DS125" s="903"/>
      <c r="DT125" s="903"/>
      <c r="DU125" s="903"/>
      <c r="DV125" s="904" t="s">
        <v>122</v>
      </c>
      <c r="DW125" s="904"/>
      <c r="DX125" s="904"/>
      <c r="DY125" s="904"/>
      <c r="DZ125" s="905"/>
    </row>
    <row r="126" spans="1:130" s="226" customFormat="1" ht="26.25" customHeight="1" thickBot="1">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430</v>
      </c>
      <c r="AB126" s="838"/>
      <c r="AC126" s="838"/>
      <c r="AD126" s="838"/>
      <c r="AE126" s="839"/>
      <c r="AF126" s="840" t="s">
        <v>430</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466</v>
      </c>
      <c r="CQ126" s="808"/>
      <c r="CR126" s="808"/>
      <c r="CS126" s="808"/>
      <c r="CT126" s="808"/>
      <c r="CU126" s="808"/>
      <c r="CV126" s="808"/>
      <c r="CW126" s="808"/>
      <c r="CX126" s="808"/>
      <c r="CY126" s="808"/>
      <c r="CZ126" s="808"/>
      <c r="DA126" s="808"/>
      <c r="DB126" s="808"/>
      <c r="DC126" s="808"/>
      <c r="DD126" s="808"/>
      <c r="DE126" s="808"/>
      <c r="DF126" s="809"/>
      <c r="DG126" s="847" t="s">
        <v>122</v>
      </c>
      <c r="DH126" s="848"/>
      <c r="DI126" s="848"/>
      <c r="DJ126" s="848"/>
      <c r="DK126" s="848"/>
      <c r="DL126" s="848" t="s">
        <v>467</v>
      </c>
      <c r="DM126" s="848"/>
      <c r="DN126" s="848"/>
      <c r="DO126" s="848"/>
      <c r="DP126" s="848"/>
      <c r="DQ126" s="848" t="s">
        <v>122</v>
      </c>
      <c r="DR126" s="848"/>
      <c r="DS126" s="848"/>
      <c r="DT126" s="848"/>
      <c r="DU126" s="848"/>
      <c r="DV126" s="854" t="s">
        <v>430</v>
      </c>
      <c r="DW126" s="854"/>
      <c r="DX126" s="854"/>
      <c r="DY126" s="854"/>
      <c r="DZ126" s="855"/>
    </row>
    <row r="127" spans="1:130" s="226" customFormat="1" ht="26.25" customHeight="1">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469</v>
      </c>
      <c r="AY127" s="872"/>
      <c r="AZ127" s="872"/>
      <c r="BA127" s="872"/>
      <c r="BB127" s="872"/>
      <c r="BC127" s="872"/>
      <c r="BD127" s="872"/>
      <c r="BE127" s="873"/>
      <c r="BF127" s="871" t="s">
        <v>470</v>
      </c>
      <c r="BG127" s="872"/>
      <c r="BH127" s="872"/>
      <c r="BI127" s="872"/>
      <c r="BJ127" s="872"/>
      <c r="BK127" s="872"/>
      <c r="BL127" s="873"/>
      <c r="BM127" s="871" t="s">
        <v>471</v>
      </c>
      <c r="BN127" s="872"/>
      <c r="BO127" s="872"/>
      <c r="BP127" s="872"/>
      <c r="BQ127" s="872"/>
      <c r="BR127" s="872"/>
      <c r="BS127" s="873"/>
      <c r="BT127" s="871" t="s">
        <v>472</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473</v>
      </c>
      <c r="CQ127" s="808"/>
      <c r="CR127" s="808"/>
      <c r="CS127" s="808"/>
      <c r="CT127" s="808"/>
      <c r="CU127" s="808"/>
      <c r="CV127" s="808"/>
      <c r="CW127" s="808"/>
      <c r="CX127" s="808"/>
      <c r="CY127" s="808"/>
      <c r="CZ127" s="808"/>
      <c r="DA127" s="808"/>
      <c r="DB127" s="808"/>
      <c r="DC127" s="808"/>
      <c r="DD127" s="808"/>
      <c r="DE127" s="808"/>
      <c r="DF127" s="809"/>
      <c r="DG127" s="847" t="s">
        <v>430</v>
      </c>
      <c r="DH127" s="848"/>
      <c r="DI127" s="848"/>
      <c r="DJ127" s="848"/>
      <c r="DK127" s="848"/>
      <c r="DL127" s="848" t="s">
        <v>122</v>
      </c>
      <c r="DM127" s="848"/>
      <c r="DN127" s="848"/>
      <c r="DO127" s="848"/>
      <c r="DP127" s="848"/>
      <c r="DQ127" s="848" t="s">
        <v>430</v>
      </c>
      <c r="DR127" s="848"/>
      <c r="DS127" s="848"/>
      <c r="DT127" s="848"/>
      <c r="DU127" s="848"/>
      <c r="DV127" s="854" t="s">
        <v>122</v>
      </c>
      <c r="DW127" s="854"/>
      <c r="DX127" s="854"/>
      <c r="DY127" s="854"/>
      <c r="DZ127" s="855"/>
    </row>
    <row r="128" spans="1:130" s="226" customFormat="1" ht="26.25" customHeight="1" thickBot="1">
      <c r="A128" s="856" t="s">
        <v>474</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475</v>
      </c>
      <c r="X128" s="858"/>
      <c r="Y128" s="858"/>
      <c r="Z128" s="859"/>
      <c r="AA128" s="860">
        <v>7671</v>
      </c>
      <c r="AB128" s="861"/>
      <c r="AC128" s="861"/>
      <c r="AD128" s="861"/>
      <c r="AE128" s="862"/>
      <c r="AF128" s="863">
        <v>1125</v>
      </c>
      <c r="AG128" s="861"/>
      <c r="AH128" s="861"/>
      <c r="AI128" s="861"/>
      <c r="AJ128" s="862"/>
      <c r="AK128" s="863">
        <v>1643</v>
      </c>
      <c r="AL128" s="861"/>
      <c r="AM128" s="861"/>
      <c r="AN128" s="861"/>
      <c r="AO128" s="862"/>
      <c r="AP128" s="864"/>
      <c r="AQ128" s="865"/>
      <c r="AR128" s="865"/>
      <c r="AS128" s="865"/>
      <c r="AT128" s="866"/>
      <c r="AU128" s="262"/>
      <c r="AV128" s="262"/>
      <c r="AW128" s="262"/>
      <c r="AX128" s="867" t="s">
        <v>476</v>
      </c>
      <c r="AY128" s="868"/>
      <c r="AZ128" s="868"/>
      <c r="BA128" s="868"/>
      <c r="BB128" s="868"/>
      <c r="BC128" s="868"/>
      <c r="BD128" s="868"/>
      <c r="BE128" s="869"/>
      <c r="BF128" s="844" t="s">
        <v>122</v>
      </c>
      <c r="BG128" s="845"/>
      <c r="BH128" s="845"/>
      <c r="BI128" s="845"/>
      <c r="BJ128" s="845"/>
      <c r="BK128" s="845"/>
      <c r="BL128" s="870"/>
      <c r="BM128" s="844">
        <v>15</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477</v>
      </c>
      <c r="CQ128" s="786"/>
      <c r="CR128" s="786"/>
      <c r="CS128" s="786"/>
      <c r="CT128" s="786"/>
      <c r="CU128" s="786"/>
      <c r="CV128" s="786"/>
      <c r="CW128" s="786"/>
      <c r="CX128" s="786"/>
      <c r="CY128" s="786"/>
      <c r="CZ128" s="786"/>
      <c r="DA128" s="786"/>
      <c r="DB128" s="786"/>
      <c r="DC128" s="786"/>
      <c r="DD128" s="786"/>
      <c r="DE128" s="786"/>
      <c r="DF128" s="787"/>
      <c r="DG128" s="850" t="s">
        <v>430</v>
      </c>
      <c r="DH128" s="851"/>
      <c r="DI128" s="851"/>
      <c r="DJ128" s="851"/>
      <c r="DK128" s="851"/>
      <c r="DL128" s="851" t="s">
        <v>122</v>
      </c>
      <c r="DM128" s="851"/>
      <c r="DN128" s="851"/>
      <c r="DO128" s="851"/>
      <c r="DP128" s="851"/>
      <c r="DQ128" s="851" t="s">
        <v>122</v>
      </c>
      <c r="DR128" s="851"/>
      <c r="DS128" s="851"/>
      <c r="DT128" s="851"/>
      <c r="DU128" s="851"/>
      <c r="DV128" s="852" t="s">
        <v>430</v>
      </c>
      <c r="DW128" s="852"/>
      <c r="DX128" s="852"/>
      <c r="DY128" s="852"/>
      <c r="DZ128" s="853"/>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2825470</v>
      </c>
      <c r="AB129" s="838"/>
      <c r="AC129" s="838"/>
      <c r="AD129" s="838"/>
      <c r="AE129" s="839"/>
      <c r="AF129" s="840">
        <v>2734539</v>
      </c>
      <c r="AG129" s="838"/>
      <c r="AH129" s="838"/>
      <c r="AI129" s="838"/>
      <c r="AJ129" s="839"/>
      <c r="AK129" s="840">
        <v>2576991</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548177</v>
      </c>
      <c r="AB130" s="838"/>
      <c r="AC130" s="838"/>
      <c r="AD130" s="838"/>
      <c r="AE130" s="839"/>
      <c r="AF130" s="840">
        <v>529596</v>
      </c>
      <c r="AG130" s="838"/>
      <c r="AH130" s="838"/>
      <c r="AI130" s="838"/>
      <c r="AJ130" s="839"/>
      <c r="AK130" s="840">
        <v>468307</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7.3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2277293</v>
      </c>
      <c r="AB131" s="821"/>
      <c r="AC131" s="821"/>
      <c r="AD131" s="821"/>
      <c r="AE131" s="822"/>
      <c r="AF131" s="823">
        <v>2204943</v>
      </c>
      <c r="AG131" s="821"/>
      <c r="AH131" s="821"/>
      <c r="AI131" s="821"/>
      <c r="AJ131" s="822"/>
      <c r="AK131" s="823">
        <v>2108684</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122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6.303887993</v>
      </c>
      <c r="AB132" s="801"/>
      <c r="AC132" s="801"/>
      <c r="AD132" s="801"/>
      <c r="AE132" s="802"/>
      <c r="AF132" s="803">
        <v>7.2226810400000003</v>
      </c>
      <c r="AG132" s="801"/>
      <c r="AH132" s="801"/>
      <c r="AI132" s="801"/>
      <c r="AJ132" s="802"/>
      <c r="AK132" s="803">
        <v>8.4737684739999999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6.6</v>
      </c>
      <c r="AB133" s="780"/>
      <c r="AC133" s="780"/>
      <c r="AD133" s="780"/>
      <c r="AE133" s="781"/>
      <c r="AF133" s="779">
        <v>6.8</v>
      </c>
      <c r="AG133" s="780"/>
      <c r="AH133" s="780"/>
      <c r="AI133" s="780"/>
      <c r="AJ133" s="781"/>
      <c r="AK133" s="779">
        <v>7.3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XFxTpeeO4wyIL40S/UWy/GbFgkmzPT7ClW6Su0sIoOhlDxOk7E1VeK5lBM9szv6QJWROyegKlHV03AMC9VkZg==" saltValue="ssREPkDIGlmp5n+aFHf3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9" zoomScale="91" zoomScaleNormal="85" zoomScaleSheetLayoutView="91"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ExvSpfE29b2hyhCJcxfkadEHBkrC4/h/5vL8l1mDQB0KIxXJAH7czoaVO8wyRUt9icrMjW+nguvhLgJ+IYMqQ==" saltValue="U12BO0KoXDBGhDUR+6bf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2" zoomScale="68" zoomScaleNormal="68"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mdEt4OQhaGmWPk38TXuQFg/S2Jsm5rCV6JUvPav9cw4SgU4hXvWmQiC+9txc/iPqxZdTrGOA0J1IB/iq8H9/g==" saltValue="vYa5RiDashg9yK/k1r6w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43" zoomScale="86" zoomScaleSheetLayoutView="86"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496</v>
      </c>
      <c r="AL9" s="1210"/>
      <c r="AM9" s="1210"/>
      <c r="AN9" s="1211"/>
      <c r="AO9" s="292">
        <v>663943</v>
      </c>
      <c r="AP9" s="292">
        <v>271885</v>
      </c>
      <c r="AQ9" s="293">
        <v>189734</v>
      </c>
      <c r="AR9" s="294">
        <v>43.3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497</v>
      </c>
      <c r="AL10" s="1210"/>
      <c r="AM10" s="1210"/>
      <c r="AN10" s="1211"/>
      <c r="AO10" s="295">
        <v>66513</v>
      </c>
      <c r="AP10" s="295">
        <v>27237</v>
      </c>
      <c r="AQ10" s="296">
        <v>22180</v>
      </c>
      <c r="AR10" s="297">
        <v>22.8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498</v>
      </c>
      <c r="AL11" s="1210"/>
      <c r="AM11" s="1210"/>
      <c r="AN11" s="1211"/>
      <c r="AO11" s="295">
        <v>120996</v>
      </c>
      <c r="AP11" s="295">
        <v>49548</v>
      </c>
      <c r="AQ11" s="296">
        <v>28692</v>
      </c>
      <c r="AR11" s="297">
        <v>72.7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499</v>
      </c>
      <c r="AL12" s="1210"/>
      <c r="AM12" s="1210"/>
      <c r="AN12" s="1211"/>
      <c r="AO12" s="295" t="s">
        <v>500</v>
      </c>
      <c r="AP12" s="295" t="s">
        <v>500</v>
      </c>
      <c r="AQ12" s="296">
        <v>4806</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501</v>
      </c>
      <c r="AL13" s="1210"/>
      <c r="AM13" s="1210"/>
      <c r="AN13" s="1211"/>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502</v>
      </c>
      <c r="AL14" s="1210"/>
      <c r="AM14" s="1210"/>
      <c r="AN14" s="1211"/>
      <c r="AO14" s="295">
        <v>32829</v>
      </c>
      <c r="AP14" s="295">
        <v>13443</v>
      </c>
      <c r="AQ14" s="296">
        <v>8976</v>
      </c>
      <c r="AR14" s="297">
        <v>49.8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503</v>
      </c>
      <c r="AL15" s="1210"/>
      <c r="AM15" s="1210"/>
      <c r="AN15" s="1211"/>
      <c r="AO15" s="295" t="s">
        <v>500</v>
      </c>
      <c r="AP15" s="295" t="s">
        <v>500</v>
      </c>
      <c r="AQ15" s="296">
        <v>4161</v>
      </c>
      <c r="AR15" s="297" t="s">
        <v>500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504</v>
      </c>
      <c r="AL16" s="1213"/>
      <c r="AM16" s="1213"/>
      <c r="AN16" s="1214"/>
      <c r="AO16" s="295">
        <v>-59015</v>
      </c>
      <c r="AP16" s="295">
        <v>-24167</v>
      </c>
      <c r="AQ16" s="296">
        <v>-17989</v>
      </c>
      <c r="AR16" s="297">
        <v>34.299999999999997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183</v>
      </c>
      <c r="AL17" s="1213"/>
      <c r="AM17" s="1213"/>
      <c r="AN17" s="1214"/>
      <c r="AO17" s="295">
        <v>825266</v>
      </c>
      <c r="AP17" s="295">
        <v>337947</v>
      </c>
      <c r="AQ17" s="296">
        <v>240560</v>
      </c>
      <c r="AR17" s="297">
        <v>40.5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509</v>
      </c>
      <c r="AL21" s="1207"/>
      <c r="AM21" s="1207"/>
      <c r="AN21" s="1208"/>
      <c r="AO21" s="307">
        <v>31.12</v>
      </c>
      <c r="AP21" s="308">
        <v>21.65</v>
      </c>
      <c r="AQ21" s="309">
        <v>9.4700000000000006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510</v>
      </c>
      <c r="AL22" s="1207"/>
      <c r="AM22" s="1207"/>
      <c r="AN22" s="1208"/>
      <c r="AO22" s="312">
        <v>97.8</v>
      </c>
      <c r="AP22" s="313">
        <v>95.4</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515</v>
      </c>
      <c r="AL32" s="1198"/>
      <c r="AM32" s="1198"/>
      <c r="AN32" s="1199"/>
      <c r="AO32" s="322">
        <v>518262</v>
      </c>
      <c r="AP32" s="322">
        <v>212229</v>
      </c>
      <c r="AQ32" s="323">
        <v>139228</v>
      </c>
      <c r="AR32" s="324">
        <v>52.4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516</v>
      </c>
      <c r="AL33" s="1198"/>
      <c r="AM33" s="1198"/>
      <c r="AN33" s="1199"/>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517</v>
      </c>
      <c r="AL34" s="1198"/>
      <c r="AM34" s="1198"/>
      <c r="AN34" s="1199"/>
      <c r="AO34" s="322" t="s">
        <v>500</v>
      </c>
      <c r="AP34" s="322" t="s">
        <v>500</v>
      </c>
      <c r="AQ34" s="323">
        <v>5</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518</v>
      </c>
      <c r="AL35" s="1198"/>
      <c r="AM35" s="1198"/>
      <c r="AN35" s="1199"/>
      <c r="AO35" s="322">
        <v>118672</v>
      </c>
      <c r="AP35" s="322">
        <v>48596</v>
      </c>
      <c r="AQ35" s="323">
        <v>32095</v>
      </c>
      <c r="AR35" s="324">
        <v>51.4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519</v>
      </c>
      <c r="AL36" s="1198"/>
      <c r="AM36" s="1198"/>
      <c r="AN36" s="1199"/>
      <c r="AO36" s="322">
        <v>11486</v>
      </c>
      <c r="AP36" s="322">
        <v>4704</v>
      </c>
      <c r="AQ36" s="323">
        <v>5254</v>
      </c>
      <c r="AR36" s="324">
        <v>-10.5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520</v>
      </c>
      <c r="AL37" s="1198"/>
      <c r="AM37" s="1198"/>
      <c r="AN37" s="1199"/>
      <c r="AO37" s="322" t="s">
        <v>500</v>
      </c>
      <c r="AP37" s="322" t="s">
        <v>500</v>
      </c>
      <c r="AQ37" s="323">
        <v>1384</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521</v>
      </c>
      <c r="AL38" s="1201"/>
      <c r="AM38" s="1201"/>
      <c r="AN38" s="1202"/>
      <c r="AO38" s="325">
        <v>215</v>
      </c>
      <c r="AP38" s="325">
        <v>88</v>
      </c>
      <c r="AQ38" s="326">
        <v>32</v>
      </c>
      <c r="AR38" s="314">
        <v>175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522</v>
      </c>
      <c r="AL39" s="1201"/>
      <c r="AM39" s="1201"/>
      <c r="AN39" s="1202"/>
      <c r="AO39" s="322">
        <v>-1643</v>
      </c>
      <c r="AP39" s="322">
        <v>-673</v>
      </c>
      <c r="AQ39" s="323">
        <v>-8131</v>
      </c>
      <c r="AR39" s="324">
        <v>-91.7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523</v>
      </c>
      <c r="AL40" s="1198"/>
      <c r="AM40" s="1198"/>
      <c r="AN40" s="1199"/>
      <c r="AO40" s="322">
        <v>-468307</v>
      </c>
      <c r="AP40" s="322">
        <v>-191772</v>
      </c>
      <c r="AQ40" s="323">
        <v>-126394</v>
      </c>
      <c r="AR40" s="324">
        <v>51.7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296</v>
      </c>
      <c r="AL41" s="1204"/>
      <c r="AM41" s="1204"/>
      <c r="AN41" s="1205"/>
      <c r="AO41" s="322">
        <v>178685</v>
      </c>
      <c r="AP41" s="322">
        <v>73172</v>
      </c>
      <c r="AQ41" s="323">
        <v>43473</v>
      </c>
      <c r="AR41" s="324">
        <v>68.3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491</v>
      </c>
      <c r="AN49" s="1192" t="s">
        <v>527</v>
      </c>
      <c r="AO49" s="1193"/>
      <c r="AP49" s="1193"/>
      <c r="AQ49" s="1193"/>
      <c r="AR49" s="119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652746</v>
      </c>
      <c r="AN51" s="344">
        <v>250094</v>
      </c>
      <c r="AO51" s="345">
        <v>-7.9</v>
      </c>
      <c r="AP51" s="346">
        <v>316331</v>
      </c>
      <c r="AQ51" s="347">
        <v>38.6</v>
      </c>
      <c r="AR51" s="348">
        <v>-46.5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439404</v>
      </c>
      <c r="AN52" s="352">
        <v>168354</v>
      </c>
      <c r="AO52" s="353">
        <v>-16.8</v>
      </c>
      <c r="AP52" s="354">
        <v>106387</v>
      </c>
      <c r="AQ52" s="355">
        <v>22.8</v>
      </c>
      <c r="AR52" s="356">
        <v>-39.6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1022252</v>
      </c>
      <c r="AN53" s="344">
        <v>393780</v>
      </c>
      <c r="AO53" s="345">
        <v>57.5</v>
      </c>
      <c r="AP53" s="346">
        <v>333013</v>
      </c>
      <c r="AQ53" s="347">
        <v>5.3</v>
      </c>
      <c r="AR53" s="348">
        <v>52.2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541869</v>
      </c>
      <c r="AN54" s="352">
        <v>208732</v>
      </c>
      <c r="AO54" s="353">
        <v>24</v>
      </c>
      <c r="AP54" s="354">
        <v>126732</v>
      </c>
      <c r="AQ54" s="355">
        <v>19.100000000000001</v>
      </c>
      <c r="AR54" s="356">
        <v>4.9000000000000004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1318846</v>
      </c>
      <c r="AN55" s="344">
        <v>519026</v>
      </c>
      <c r="AO55" s="345">
        <v>31.8</v>
      </c>
      <c r="AP55" s="346">
        <v>280458</v>
      </c>
      <c r="AQ55" s="347">
        <v>-15.8</v>
      </c>
      <c r="AR55" s="348">
        <v>47.6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498153</v>
      </c>
      <c r="AN56" s="352">
        <v>196046</v>
      </c>
      <c r="AO56" s="353">
        <v>-6.1</v>
      </c>
      <c r="AP56" s="354">
        <v>127286</v>
      </c>
      <c r="AQ56" s="355">
        <v>0.4</v>
      </c>
      <c r="AR56" s="356">
        <v>-6.5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630558</v>
      </c>
      <c r="AN57" s="344">
        <v>252223</v>
      </c>
      <c r="AO57" s="345">
        <v>-51.4</v>
      </c>
      <c r="AP57" s="346">
        <v>291945</v>
      </c>
      <c r="AQ57" s="347">
        <v>4.0999999999999996</v>
      </c>
      <c r="AR57" s="348">
        <v>-55.5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331084</v>
      </c>
      <c r="AN58" s="352">
        <v>132434</v>
      </c>
      <c r="AO58" s="353">
        <v>-32.4</v>
      </c>
      <c r="AP58" s="354">
        <v>127651</v>
      </c>
      <c r="AQ58" s="355">
        <v>0.3</v>
      </c>
      <c r="AR58" s="356">
        <v>-32.700000000000003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877338</v>
      </c>
      <c r="AN59" s="344">
        <v>359270</v>
      </c>
      <c r="AO59" s="345">
        <v>42.4</v>
      </c>
      <c r="AP59" s="346">
        <v>291173</v>
      </c>
      <c r="AQ59" s="347">
        <v>-0.3</v>
      </c>
      <c r="AR59" s="348">
        <v>42.7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486869</v>
      </c>
      <c r="AN60" s="352">
        <v>199373</v>
      </c>
      <c r="AO60" s="353">
        <v>50.5</v>
      </c>
      <c r="AP60" s="354">
        <v>119071</v>
      </c>
      <c r="AQ60" s="355">
        <v>-6.7</v>
      </c>
      <c r="AR60" s="356">
        <v>57.2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900348</v>
      </c>
      <c r="AN61" s="359">
        <v>354879</v>
      </c>
      <c r="AO61" s="360">
        <v>14.5</v>
      </c>
      <c r="AP61" s="361">
        <v>302584</v>
      </c>
      <c r="AQ61" s="362">
        <v>6.4</v>
      </c>
      <c r="AR61" s="348">
        <v>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459476</v>
      </c>
      <c r="AN62" s="352">
        <v>180988</v>
      </c>
      <c r="AO62" s="353">
        <v>3.8</v>
      </c>
      <c r="AP62" s="354">
        <v>121425</v>
      </c>
      <c r="AQ62" s="355">
        <v>7.2</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DyKP8SQDGONW3Pk9RJkhlvpgCHnIfMcHw3x39shX2v9vHtIrncSWbaxPBmYxnptx1gVKzzbm8oIYH3cIqtkAg==" saltValue="3bMgRSFiqaTMZLq97prb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86" zoomScaleNormal="86"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502RCQFbuSNQ41v7Z6W8w85cPdA/cCa0o7xzWo6QaOz5/5AR/qCUNYLEbFTyARLqrunS9Wto919nUZOpAqVVg==" saltValue="dYIlOAVvcM4NktACHmOP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f78boHcR7nZmADH9PcVpU97ke706JjSp+635VoHgP+OegMBgzPp12rVZxuH2TMyKrWGhAtLcE4USk8km2gKmA==" saltValue="Gy3ibNCzYoyQH1fsYZbZ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5" t="s">
        <v>3</v>
      </c>
      <c r="D47" s="1215"/>
      <c r="E47" s="1216"/>
      <c r="F47" s="11">
        <v>29.04</v>
      </c>
      <c r="G47" s="12">
        <v>32.43</v>
      </c>
      <c r="H47" s="12">
        <v>28.56</v>
      </c>
      <c r="I47" s="12">
        <v>27.43</v>
      </c>
      <c r="J47" s="13">
        <v>25.84</v>
      </c>
    </row>
    <row r="48" spans="2:10" ht="57.75" customHeight="1">
      <c r="B48" s="14"/>
      <c r="C48" s="1217" t="s">
        <v>4</v>
      </c>
      <c r="D48" s="1217"/>
      <c r="E48" s="1218"/>
      <c r="F48" s="15">
        <v>2.41</v>
      </c>
      <c r="G48" s="16">
        <v>3.03</v>
      </c>
      <c r="H48" s="16">
        <v>2.61</v>
      </c>
      <c r="I48" s="16">
        <v>2.0099999999999998</v>
      </c>
      <c r="J48" s="17">
        <v>3.62</v>
      </c>
    </row>
    <row r="49" spans="2:10" ht="57.75" customHeight="1" thickBot="1">
      <c r="B49" s="18"/>
      <c r="C49" s="1219" t="s">
        <v>5</v>
      </c>
      <c r="D49" s="1219"/>
      <c r="E49" s="1220"/>
      <c r="F49" s="19">
        <v>0.03</v>
      </c>
      <c r="G49" s="20">
        <v>0.3</v>
      </c>
      <c r="H49" s="20" t="s">
        <v>548</v>
      </c>
      <c r="I49" s="20" t="s">
        <v>549</v>
      </c>
      <c r="J49" s="21" t="s">
        <v>550</v>
      </c>
    </row>
    <row r="50" spans="2:10" ht="13.5" customHeight="1"/>
    <row r="51" spans="2:10" ht="13.5" hidden="1" customHeight="1"/>
    <row r="52" spans="2:10" ht="13.5" hidden="1" customHeight="1"/>
    <row r="53" spans="2:10" ht="13.5" hidden="1" customHeight="1"/>
  </sheetData>
  <sheetProtection algorithmName="SHA-512" hashValue="YpperHuUbvNTyOygV+Ue9JKk+EvkOzUHYlGlXaUH5TaUcC32ZuLdzlNpZRKAd6kM4WCcfAwyyHdPTXh8uStaUw==" saltValue="BkJxqXgWAUcY5mBHD3lH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菅原 靖志</cp:lastModifiedBy>
  <cp:lastPrinted>2019-10-23T08:18:24Z</cp:lastPrinted>
  <dcterms:created xsi:type="dcterms:W3CDTF">2019-02-14T01:14:02Z</dcterms:created>
  <dcterms:modified xsi:type="dcterms:W3CDTF">2019-10-23T08:26:58Z</dcterms:modified>
  <cp:category/>
</cp:coreProperties>
</file>