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ikubetu-ifile\desktop$\in-sugawara\Desktop\"/>
    </mc:Choice>
  </mc:AlternateContent>
  <bookViews>
    <workbookView xWindow="0" yWindow="0" windowWidth="24000" windowHeight="9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<sst xmlns="http://schemas.openxmlformats.org/spreadsheetml/2006/main" count="1131" uniqueCount="602">
  <si>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</si>
  <si>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</si>
  <si>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</si>
  <si>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</si>
  <si>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</si>
  <si>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</si>
  <si>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</si>
  <si>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</si>
  <si>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</si>
  <si>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</si>
  <si>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</si>
  <si>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</si>
  <si>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</si>
  <si>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</si>
  <si>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</si>
  <si>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</si>
  <si>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</si>
  <si>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</si>
  <si>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</si>
  <si>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</si>
  <si>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</si>
  <si>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</si>
  <si>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</si>
  <si>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</si>
  <si>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</si>
  <si>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</si>
  <si>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</si>
  <si>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</si>
  <si>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</si>
  <si>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</si>
  <si>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</si>
  <si>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</si>
  <si>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</si>
  <si>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</si>
  <si>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</si>
  <si>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</si>
  <si>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</si>
  <si>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</si>
  <si>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</si>
  <si>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</si>
  <si>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</si>
  <si>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</si>
  <si>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</si>
  <si>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</si>
  <si>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</si>
  <si>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</si>
  <si>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</si>
  <si>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</si>
  <si>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</si>
  <si>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</si>
  <si>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</si>
  <si>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</si>
  <si>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</si>
  <si>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</si>
  <si>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</si>
  <si>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</si>
  <si>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</si>
  <si>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</si>
  <si>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</si>
  <si>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</si>
  <si>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</si>
  <si>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</si>
  <si>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</si>
  <si>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</si>
  <si>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</si>
  <si>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</si>
  <si>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</si>
  <si>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</si>
  <si>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</si>
  <si>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</si>
  <si>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</si>
  <si>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</si>
  <si>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</si>
  <si>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</si>
  <si>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</si>
  <si>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</si>
  <si>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</si>
  <si>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</si>
  <si>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</si>
  <si>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</si>
  <si>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</si>
  <si>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</si>
  <si>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</si>
  <si>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</si>
  <si>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</si>
  <si>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</si>
  <si>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</si>
  <si>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</si>
  <si>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</si>
  <si>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</si>
  <si>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</si>
  <si>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</si>
  <si>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</si>
  <si>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</si>
  <si>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</si>
  <si>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</si>
  <si>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</si>
  <si>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</si>
  <si>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陸別町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</si>
  <si>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</si>
  <si>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</si>
  <si>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</si>
  <si>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</si>
  <si>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</si>
  <si>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</si>
  <si>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</si>
  <si>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</si>
  <si>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</si>
  <si>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</si>
  <si>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</si>
  <si>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</si>
  <si>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</si>
  <si>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</si>
  <si>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</si>
  <si>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</si>
  <si>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</si>
  <si>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</si>
  <si>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</si>
  <si>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</si>
  <si>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</si>
  <si>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</si>
  <si>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</si>
  <si>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</si>
  <si>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</si>
  <si>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</si>
  <si>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</si>
  <si>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</si>
  <si>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</si>
  <si>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</si>
  <si>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</si>
  <si>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</si>
  <si>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</si>
  <si>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</si>
  <si>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</si>
  <si>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</si>
  <si>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</si>
  <si>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</si>
  <si>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</si>
  <si>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</si>
  <si>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</si>
  <si>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</si>
  <si>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</si>
  <si>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</si>
  <si>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</si>
  <si>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</si>
  <si>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</si>
  <si>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</si>
  <si>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</si>
  <si>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</si>
  <si>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</si>
  <si>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</si>
  <si>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</si>
  <si>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</si>
  <si>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</si>
  <si>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</si>
  <si>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</si>
  <si>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</si>
  <si>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</si>
  <si>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</si>
  <si>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</si>
  <si>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</si>
  <si>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</si>
  <si>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</si>
  <si>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</si>
  <si>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</si>
  <si>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</si>
  <si>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</si>
  <si>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</si>
  <si>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</si>
  <si>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</si>
  <si>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</si>
  <si>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</si>
  <si>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</si>
  <si>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</si>
  <si>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</si>
  <si>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</si>
  <si>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</si>
  <si>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</si>
  <si>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</si>
  <si>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</si>
  <si>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</si>
  <si>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</si>
  <si>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</si>
  <si>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</si>
  <si>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</si>
  <si>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</si>
  <si>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</si>
  <si>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</si>
  <si>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</si>
  <si>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</si>
  <si>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</si>
  <si>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</si>
  <si>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</si>
  <si>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</si>
  <si>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</si>
  <si>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</si>
  <si>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</si>
  <si>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</si>
  <si>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</si>
  <si>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</si>
  <si>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</si>
  <si>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</si>
  <si>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</si>
  <si>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</si>
  <si>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</si>
  <si>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</si>
  <si>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</si>
  <si>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</si>
  <si>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</si>
  <si>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</si>
  <si>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</si>
  <si>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</si>
  <si>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</si>
  <si>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</si>
  <si>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</si>
  <si>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</si>
  <si>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</si>
  <si>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北海道陸別町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</si>
  <si>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</si>
  <si>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</si>
  <si>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</si>
  <si>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</si>
  <si>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</si>
  <si>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</si>
  <si>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</si>
  <si>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</si>
  <si>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</si>
  <si>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</si>
  <si>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</si>
  <si>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</si>
  <si>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</si>
  <si>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</si>
  <si>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</si>
  <si>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</si>
  <si>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</si>
  <si>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</si>
  <si>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</si>
  <si>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</si>
  <si>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</si>
  <si>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</si>
  <si>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</si>
  <si>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</si>
  <si>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</si>
  <si>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</si>
  <si>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</si>
  <si>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</si>
  <si>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</si>
  <si>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</si>
  <si>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</si>
  <si>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</si>
  <si>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</si>
  <si>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</si>
  <si>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</si>
  <si>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</si>
  <si>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</si>
  <si>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</si>
  <si>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</si>
  <si>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</si>
  <si>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</si>
  <si>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</si>
  <si>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</si>
  <si>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</si>
  <si>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</si>
  <si>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</si>
  <si>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</si>
  <si>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</si>
  <si>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</si>
  <si>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</si>
  <si>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</si>
  <si>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</si>
  <si>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</si>
  <si>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</si>
  <si>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</si>
  <si>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</si>
  <si>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</si>
  <si>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</si>
  <si>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</si>
  <si>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</si>
  <si>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</si>
  <si>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</si>
  <si>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</si>
  <si>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</si>
  <si>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</si>
  <si>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</si>
  <si>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</si>
  <si>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</si>
  <si>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</si>
  <si>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</si>
  <si>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</si>
  <si>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</si>
  <si>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</si>
  <si>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</si>
  <si>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</si>
  <si>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</si>
  <si>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</si>
  <si>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</si>
  <si>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</si>
  <si>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</si>
  <si>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</si>
  <si>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</si>
  <si>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</si>
  <si>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</si>
  <si>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</si>
  <si>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</si>
  <si>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</si>
  <si>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</si>
  <si>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</si>
  <si>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</si>
  <si>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</si>
  <si>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</si>
  <si>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</si>
  <si>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</si>
  <si>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</si>
  <si>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</si>
  <si>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</si>
  <si>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</si>
  <si>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</si>
  <si>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</si>
  <si>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</si>
  <si>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</si>
  <si>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</si>
  <si>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</si>
  <si>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</si>
  <si>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</si>
  <si>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</si>
  <si>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</si>
  <si>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</si>
  <si>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</si>
  <si>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</si>
  <si>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</si>
  <si>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</si>
  <si>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</si>
  <si>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</si>
  <si>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</si>
  <si>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</si>
  <si>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</si>
  <si>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</si>
  <si>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</si>
  <si>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</si>
  <si>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</si>
  <si>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</si>
  <si>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</si>
  <si>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</si>
  <si>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</si>
  <si>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</si>
  <si>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</si>
  <si>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</si>
  <si>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</si>
  <si>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</si>
  <si>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</si>
  <si>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</si>
  <si>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</si>
  <si>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</si>
  <si>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</si>
  <si>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</si>
  <si>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</si>
  <si>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</si>
  <si>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</si>
  <si>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</si>
  <si>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</si>
  <si>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</si>
  <si>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</si>
  <si>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</si>
  <si>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</si>
  <si>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</si>
  <si>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</si>
  <si>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</si>
  <si>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北海道陸別町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</si>
  <si>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</si>
  <si>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</si>
  <si>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</si>
  <si>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</si>
  <si>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</si>
  <si>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</si>
  <si>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</si>
  <si>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</si>
  <si>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</si>
  <si>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</si>
  <si>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</si>
  <si>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</si>
  <si>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</si>
  <si>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</si>
  <si>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</si>
  <si>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</si>
  <si>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</si>
  <si>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</si>
  <si>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</si>
  <si>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</si>
  <si>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</si>
  <si>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</si>
  <si>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</si>
  <si>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</si>
  <si>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</si>
  <si>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</si>
  <si>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</si>
  <si>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</si>
  <si>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</si>
  <si>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</si>
  <si>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</si>
  <si>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</si>
  <si>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</si>
  <si>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</si>
  <si>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</si>
  <si>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</si>
  <si>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</si>
  <si>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</si>
  <si>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</si>
  <si>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</si>
  <si>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</si>
  <si>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</si>
  <si>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</si>
  <si>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</si>
  <si>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</si>
  <si>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</si>
  <si>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</si>
  <si>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</si>
  <si>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</si>
  <si>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</si>
  <si>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</si>
  <si>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</si>
  <si>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</si>
  <si>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</si>
  <si>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</si>
  <si>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</si>
  <si>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</si>
  <si>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</si>
  <si>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</si>
  <si>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</si>
  <si>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</si>
  <si>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</si>
  <si>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</si>
  <si>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</si>
  <si>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</si>
  <si>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</si>
  <si>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</si>
  <si>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</si>
  <si>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</si>
  <si>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</si>
  <si>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</si>
  <si>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</si>
  <si>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</si>
  <si>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</si>
  <si>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</si>
  <si>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</si>
  <si>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</si>
  <si>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</si>
  <si>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</si>
  <si>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</si>
  <si>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</si>
  <si>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</si>
  <si>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</si>
  <si>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</si>
  <si>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</si>
  <si>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</si>
  <si>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</si>
  <si>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</si>
  <si>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</si>
  <si>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</si>
  <si>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</si>
  <si>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</si>
  <si>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</si>
  <si>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</si>
  <si>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</si>
  <si>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</si>
  <si>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</si>
  <si>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</si>
  <si>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国民健康保険直営診療施設勘定特別会計</t>
    <phoneticPr fontId="5"/>
  </si>
  <si>
    <t>(Ｆ)</t>
    <phoneticPr fontId="5"/>
  </si>
  <si>
    <t>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</si>
  <si>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</si>
  <si>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</si>
  <si>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</si>
  <si>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</si>
  <si>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</si>
  <si>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</si>
  <si>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</si>
  <si>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</si>
  <si>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</si>
  <si>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</si>
  <si>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</si>
  <si>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</si>
  <si>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</si>
  <si>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</si>
  <si>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</si>
  <si>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</si>
  <si>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</si>
  <si>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</si>
  <si>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</si>
  <si>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</si>
  <si>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</si>
  <si>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</si>
  <si>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</si>
  <si>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</si>
  <si>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</si>
  <si>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</si>
  <si>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</si>
  <si>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</si>
  <si>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</si>
  <si>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</si>
  <si>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</si>
  <si>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</si>
  <si>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</si>
  <si>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</si>
  <si>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</si>
  <si>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</si>
  <si>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</si>
  <si>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</si>
  <si>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</si>
  <si>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</si>
  <si>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</si>
  <si>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</si>
  <si>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</si>
  <si>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</si>
  <si>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</si>
  <si>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</si>
  <si>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</si>
  <si>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</si>
  <si>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</si>
  <si>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</si>
  <si>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</si>
  <si>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</si>
  <si>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</si>
  <si>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</si>
  <si>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</si>
  <si>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</si>
  <si>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</si>
  <si>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</si>
  <si>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</si>
  <si>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</si>
  <si>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</si>
  <si>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</si>
  <si>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</si>
  <si>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</si>
  <si>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</si>
  <si>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</si>
  <si>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</si>
  <si>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</si>
  <si>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</si>
  <si>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</si>
  <si>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</si>
  <si>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</si>
  <si>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</si>
  <si>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</si>
  <si>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</si>
  <si>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</si>
  <si>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</si>
  <si>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</si>
  <si>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</si>
  <si>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</si>
  <si>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</si>
  <si>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</si>
  <si>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</si>
  <si>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</si>
  <si>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4.52</t>
  </si>
  <si>
    <t>▲ 4.96</t>
  </si>
  <si>
    <t>▲ 3.72</t>
  </si>
  <si>
    <t>▲ 6.10</t>
  </si>
  <si>
    <t>一般会計</t>
  </si>
  <si>
    <t>国民健康保険直営診療施設勘定特別会計</t>
  </si>
  <si>
    <t>介護保険事業勘定特別会計</t>
  </si>
  <si>
    <t>国民健康保険事業勘定特別会計</t>
  </si>
  <si>
    <t>簡易水道事業特別会計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</si>
  <si>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</si>
  <si>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</si>
  <si>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</si>
  <si>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</si>
  <si>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</si>
  <si>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</si>
  <si>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</si>
  <si>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</si>
  <si>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</si>
  <si>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とかち広域消防事務組合</t>
    <rPh sb="3" eb="5">
      <t>コウイキ</t>
    </rPh>
    <rPh sb="5" eb="7">
      <t>ショウボウ</t>
    </rPh>
    <rPh sb="7" eb="9">
      <t>ジム</t>
    </rPh>
    <rPh sb="9" eb="11">
      <t>クミアイ</t>
    </rPh>
    <phoneticPr fontId="1"/>
  </si>
  <si>
    <t>十勝圏複合事務組合</t>
    <rPh sb="0" eb="9">
      <t>トカチケン</t>
    </rPh>
    <phoneticPr fontId="1"/>
  </si>
  <si>
    <t>池北三町行政事務組合</t>
    <rPh sb="0" eb="10">
      <t>チホク</t>
    </rPh>
    <phoneticPr fontId="1"/>
  </si>
  <si>
    <t>-</t>
    <phoneticPr fontId="2"/>
  </si>
  <si>
    <t>-</t>
    <phoneticPr fontId="2"/>
  </si>
  <si>
    <t>-</t>
    <phoneticPr fontId="2"/>
  </si>
  <si>
    <t>-</t>
    <phoneticPr fontId="2"/>
  </si>
  <si>
    <t>-</t>
    <phoneticPr fontId="2"/>
  </si>
  <si>
    <t>陸別町ふるさと整備基金</t>
    <phoneticPr fontId="18"/>
  </si>
  <si>
    <t>陸別町ふるさと銀河線跡地活用等振興基金</t>
    <rPh sb="0" eb="1">
      <t>リク</t>
    </rPh>
    <phoneticPr fontId="18"/>
  </si>
  <si>
    <t>陸別町地域福祉基金</t>
    <phoneticPr fontId="18"/>
  </si>
  <si>
    <t>陸別町いきいき産業支援基金</t>
    <phoneticPr fontId="18"/>
  </si>
  <si>
    <t>陸別町公共施設等維持管理基金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</si>
  <si>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</si>
  <si>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</si>
  <si>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</si>
  <si>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</si>
  <si>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</si>
  <si>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</si>
  <si>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</si>
  <si>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</si>
  <si>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</si>
  <si>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</si>
  <si>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</si>
  <si>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</si>
  <si>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</si>
  <si>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</si>
  <si>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</si>
  <si>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</si>
  <si>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</si>
  <si>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過疎債など地方財政措置がある財政的に有利な起債を発行しているため、将来負担比率が発生していない。</t>
    <rPh sb="0" eb="3">
      <t>カソサイ</t>
    </rPh>
    <rPh sb="5" eb="7">
      <t>チホウ</t>
    </rPh>
    <rPh sb="7" eb="9">
      <t>ザイセイ</t>
    </rPh>
    <rPh sb="9" eb="11">
      <t>ソチ</t>
    </rPh>
    <rPh sb="14" eb="17">
      <t>ザイセイテキ</t>
    </rPh>
    <rPh sb="18" eb="20">
      <t>ユウリ</t>
    </rPh>
    <rPh sb="21" eb="23">
      <t>キサイ</t>
    </rPh>
    <rPh sb="24" eb="26">
      <t>ハッコウ</t>
    </rPh>
    <rPh sb="33" eb="35">
      <t>ショウライ</t>
    </rPh>
    <rPh sb="35" eb="37">
      <t>フタン</t>
    </rPh>
    <rPh sb="37" eb="39">
      <t>ヒリツ</t>
    </rPh>
    <rPh sb="40" eb="42">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</si>
</sst>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BE66-4B11-967F-BCA00E371C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393780</c:v>
                </c:pt>
                <c:pt idx="1">
                  <c:v>519026</c:v>
                </c:pt>
                <c:pt idx="2">
                  <c:v>252223</c:v>
                </c:pt>
                <c:pt idx="3">
                  <c:v>359270</c:v>
                </c:pt>
                <c:pt idx="4">
                  <c:v>347656</c:v>
                </c:pt>
              </c:numCache>
            </c:numRef>
          </c:val>
          <c:smooth val="0"/>
          <c:extLst xmlns:c16r2="http://schemas.microsoft.com/office/drawing/2015/06/chart">
            <c:ext xmlns:c16="http://schemas.microsoft.com/office/drawing/2014/chart" uri="{C3380CC4-5D6E-409C-BE32-E72D297353CC}">
              <c16:uniqueId val="{00000001-BE66-4B11-967F-BCA00E371CF7}"/>
            </c:ext>
          </c:extLst>
        </c:ser>
        <c:dLbls>
          <c:showLegendKey val="0"/>
          <c:showVal val="0"/>
          <c:showCatName val="0"/>
          <c:showSerName val="0"/>
          <c:showPercent val="0"/>
          <c:showBubbleSize val="0"/>
        </c:dLbls>
        <c:marker val="1"/>
        <c:smooth val="0"/>
        <c:axId val="315830656"/>
        <c:axId val="315832224"/>
      </c:lineChart>
      <c:catAx>
        <c:axId val="31583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832224"/>
        <c:crosses val="autoZero"/>
        <c:auto val="1"/>
        <c:lblAlgn val="ctr"/>
        <c:lblOffset val="100"/>
        <c:tickLblSkip val="1"/>
        <c:tickMarkSkip val="1"/>
        <c:noMultiLvlLbl val="0"/>
      </c:catAx>
      <c:valAx>
        <c:axId val="31583222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83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3.03</c:v>
                </c:pt>
                <c:pt idx="1">
                  <c:v>2.61</c:v>
                </c:pt>
                <c:pt idx="2">
                  <c:v>2.0099999999999998</c:v>
                </c:pt>
                <c:pt idx="3">
                  <c:v>3.62</c:v>
                </c:pt>
                <c:pt idx="4">
                  <c:v>3.71</c:v>
                </c:pt>
              </c:numCache>
            </c:numRef>
          </c:val>
          <c:extLst xmlns:c16r2="http://schemas.microsoft.com/office/drawing/2015/06/chart">
            <c:ext xmlns:c16="http://schemas.microsoft.com/office/drawing/2014/chart" uri="{C3380CC4-5D6E-409C-BE32-E72D297353CC}">
              <c16:uniqueId val="{00000000-C860-41B7-9783-CC43972D16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32.43</c:v>
                </c:pt>
                <c:pt idx="1">
                  <c:v>28.56</c:v>
                </c:pt>
                <c:pt idx="2">
                  <c:v>27.43</c:v>
                </c:pt>
                <c:pt idx="3">
                  <c:v>25.84</c:v>
                </c:pt>
                <c:pt idx="4">
                  <c:v>23.2</c:v>
                </c:pt>
              </c:numCache>
            </c:numRef>
          </c:val>
          <c:extLst xmlns:c16r2="http://schemas.microsoft.com/office/drawing/2015/06/chart">
            <c:ext xmlns:c16="http://schemas.microsoft.com/office/drawing/2014/chart" uri="{C3380CC4-5D6E-409C-BE32-E72D297353CC}">
              <c16:uniqueId val="{00000001-C860-41B7-9783-CC43972D169D}"/>
            </c:ext>
          </c:extLst>
        </c:ser>
        <c:dLbls>
          <c:showLegendKey val="0"/>
          <c:showVal val="0"/>
          <c:showCatName val="0"/>
          <c:showSerName val="0"/>
          <c:showPercent val="0"/>
          <c:showBubbleSize val="0"/>
        </c:dLbls>
        <c:gapWidth val="250"/>
        <c:overlap val="100"/>
        <c:axId val="315836536"/>
        <c:axId val="31583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c:v>
                </c:pt>
                <c:pt idx="1">
                  <c:v>-4.5199999999999996</c:v>
                </c:pt>
                <c:pt idx="2">
                  <c:v>-4.96</c:v>
                </c:pt>
                <c:pt idx="3">
                  <c:v>-3.72</c:v>
                </c:pt>
                <c:pt idx="4">
                  <c:v>-6.1</c:v>
                </c:pt>
              </c:numCache>
            </c:numRef>
          </c:val>
          <c:smooth val="0"/>
          <c:extLst xmlns:c16r2="http://schemas.microsoft.com/office/drawing/2015/06/chart">
            <c:ext xmlns:c16="http://schemas.microsoft.com/office/drawing/2014/chart" uri="{C3380CC4-5D6E-409C-BE32-E72D297353CC}">
              <c16:uniqueId val="{00000002-C860-41B7-9783-CC43972D169D}"/>
            </c:ext>
          </c:extLst>
        </c:ser>
        <c:dLbls>
          <c:showLegendKey val="0"/>
          <c:showVal val="0"/>
          <c:showCatName val="0"/>
          <c:showSerName val="0"/>
          <c:showPercent val="0"/>
          <c:showBubbleSize val="0"/>
        </c:dLbls>
        <c:marker val="1"/>
        <c:smooth val="0"/>
        <c:axId val="315836536"/>
        <c:axId val="315833008"/>
      </c:lineChart>
      <c:catAx>
        <c:axId val="31583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5833008"/>
        <c:crosses val="autoZero"/>
        <c:auto val="1"/>
        <c:lblAlgn val="ctr"/>
        <c:lblOffset val="100"/>
        <c:tickLblSkip val="1"/>
        <c:tickMarkSkip val="1"/>
        <c:noMultiLvlLbl val="0"/>
      </c:catAx>
      <c:valAx>
        <c:axId val="31583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836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E32-4EC9-84DE-EAA156260A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32-4EC9-84DE-EAA156260A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E32-4EC9-84DE-EAA156260AE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E32-4EC9-84DE-EAA156260AE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0.05</c:v>
                </c:pt>
                <c:pt idx="4">
                  <c:v>#N/A</c:v>
                </c:pt>
                <c:pt idx="5">
                  <c:v>0.09</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4-FE32-4EC9-84DE-EAA156260AED}"/>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0.13</c:v>
                </c:pt>
                <c:pt idx="4">
                  <c:v>#N/A</c:v>
                </c:pt>
                <c:pt idx="5">
                  <c:v>0.16</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5-FE32-4EC9-84DE-EAA156260AED}"/>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0.53</c:v>
                </c:pt>
                <c:pt idx="2">
                  <c:v>#N/A</c:v>
                </c:pt>
                <c:pt idx="3">
                  <c:v>0.97</c:v>
                </c:pt>
                <c:pt idx="4">
                  <c:v>#N/A</c:v>
                </c:pt>
                <c:pt idx="5">
                  <c:v>0.57999999999999996</c:v>
                </c:pt>
                <c:pt idx="6">
                  <c:v>#N/A</c:v>
                </c:pt>
                <c:pt idx="7">
                  <c:v>0.67</c:v>
                </c:pt>
                <c:pt idx="8">
                  <c:v>#N/A</c:v>
                </c:pt>
                <c:pt idx="9">
                  <c:v>0.34</c:v>
                </c:pt>
              </c:numCache>
            </c:numRef>
          </c:val>
          <c:extLst xmlns:c16r2="http://schemas.microsoft.com/office/drawing/2015/06/chart">
            <c:ext xmlns:c16="http://schemas.microsoft.com/office/drawing/2014/chart" uri="{C3380CC4-5D6E-409C-BE32-E72D297353CC}">
              <c16:uniqueId val="{00000006-FE32-4EC9-84DE-EAA156260AED}"/>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0.35</c:v>
                </c:pt>
                <c:pt idx="2">
                  <c:v>#N/A</c:v>
                </c:pt>
                <c:pt idx="3">
                  <c:v>0.4</c:v>
                </c:pt>
                <c:pt idx="4">
                  <c:v>#N/A</c:v>
                </c:pt>
                <c:pt idx="5">
                  <c:v>0.34</c:v>
                </c:pt>
                <c:pt idx="6">
                  <c:v>#N/A</c:v>
                </c:pt>
                <c:pt idx="7">
                  <c:v>0.36</c:v>
                </c:pt>
                <c:pt idx="8">
                  <c:v>#N/A</c:v>
                </c:pt>
                <c:pt idx="9">
                  <c:v>0.6</c:v>
                </c:pt>
              </c:numCache>
            </c:numRef>
          </c:val>
          <c:extLst xmlns:c16r2="http://schemas.microsoft.com/office/drawing/2015/06/chart">
            <c:ext xmlns:c16="http://schemas.microsoft.com/office/drawing/2014/chart" uri="{C3380CC4-5D6E-409C-BE32-E72D297353CC}">
              <c16:uniqueId val="{00000007-FE32-4EC9-84DE-EAA156260AED}"/>
            </c:ext>
          </c:extLst>
        </c:ser>
        <c:ser>
          <c:idx val="8"/>
          <c:order val="8"/>
          <c:tx>
            <c:strRef>
              <c:f>データシート!$A$35</c:f>
              <c:strCache>
                <c:ptCount val="1"/>
                <c:pt idx="0">
                  <c:v>国民健康保険直営診療施設勘定特別会計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1.93</c:v>
                </c:pt>
                <c:pt idx="2">
                  <c:v>#N/A</c:v>
                </c:pt>
                <c:pt idx="3">
                  <c:v>0.74</c:v>
                </c:pt>
                <c:pt idx="4">
                  <c:v>#N/A</c:v>
                </c:pt>
                <c:pt idx="5">
                  <c:v>0.63</c:v>
                </c:pt>
                <c:pt idx="6">
                  <c:v>#N/A</c:v>
                </c:pt>
                <c:pt idx="7">
                  <c:v>0.86</c:v>
                </c:pt>
                <c:pt idx="8">
                  <c:v>#N/A</c:v>
                </c:pt>
                <c:pt idx="9">
                  <c:v>0.78</c:v>
                </c:pt>
              </c:numCache>
            </c:numRef>
          </c:val>
          <c:extLst xmlns:c16r2="http://schemas.microsoft.com/office/drawing/2015/06/chart">
            <c:ext xmlns:c16="http://schemas.microsoft.com/office/drawing/2014/chart" uri="{C3380CC4-5D6E-409C-BE32-E72D297353CC}">
              <c16:uniqueId val="{00000008-FE32-4EC9-84DE-EAA156260A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3.02</c:v>
                </c:pt>
                <c:pt idx="2">
                  <c:v>#N/A</c:v>
                </c:pt>
                <c:pt idx="3">
                  <c:v>2.6</c:v>
                </c:pt>
                <c:pt idx="4">
                  <c:v>#N/A</c:v>
                </c:pt>
                <c:pt idx="5">
                  <c:v>2</c:v>
                </c:pt>
                <c:pt idx="6">
                  <c:v>#N/A</c:v>
                </c:pt>
                <c:pt idx="7">
                  <c:v>3.62</c:v>
                </c:pt>
                <c:pt idx="8">
                  <c:v>#N/A</c:v>
                </c:pt>
                <c:pt idx="9">
                  <c:v>3.7</c:v>
                </c:pt>
              </c:numCache>
            </c:numRef>
          </c:val>
          <c:extLst xmlns:c16r2="http://schemas.microsoft.com/office/drawing/2015/06/chart">
            <c:ext xmlns:c16="http://schemas.microsoft.com/office/drawing/2014/chart" uri="{C3380CC4-5D6E-409C-BE32-E72D297353CC}">
              <c16:uniqueId val="{00000009-FE32-4EC9-84DE-EAA156260AED}"/>
            </c:ext>
          </c:extLst>
        </c:ser>
        <c:dLbls>
          <c:showLegendKey val="0"/>
          <c:showVal val="0"/>
          <c:showCatName val="0"/>
          <c:showSerName val="0"/>
          <c:showPercent val="0"/>
          <c:showBubbleSize val="0"/>
        </c:dLbls>
        <c:gapWidth val="150"/>
        <c:overlap val="100"/>
        <c:axId val="315833400"/>
        <c:axId val="315831440"/>
      </c:barChart>
      <c:catAx>
        <c:axId val="31583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831440"/>
        <c:crosses val="autoZero"/>
        <c:auto val="1"/>
        <c:lblAlgn val="ctr"/>
        <c:lblOffset val="100"/>
        <c:tickLblSkip val="1"/>
        <c:tickMarkSkip val="1"/>
        <c:noMultiLvlLbl val="0"/>
      </c:catAx>
      <c:valAx>
        <c:axId val="31583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833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540</c:v>
                </c:pt>
                <c:pt idx="5">
                  <c:v>556</c:v>
                </c:pt>
                <c:pt idx="8">
                  <c:v>531</c:v>
                </c:pt>
                <c:pt idx="11">
                  <c:v>470</c:v>
                </c:pt>
                <c:pt idx="14">
                  <c:v>449</c:v>
                </c:pt>
              </c:numCache>
            </c:numRef>
          </c:val>
          <c:extLst xmlns:c16r2="http://schemas.microsoft.com/office/drawing/2015/06/chart">
            <c:ext xmlns:c16="http://schemas.microsoft.com/office/drawing/2014/chart" uri="{C3380CC4-5D6E-409C-BE32-E72D297353CC}">
              <c16:uniqueId val="{00000000-B414-4694-87DD-9E4837D8EE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14-4694-87DD-9E4837D8EE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414-4694-87DD-9E4837D8EE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32</c:v>
                </c:pt>
                <c:pt idx="6">
                  <c:v>32</c:v>
                </c:pt>
                <c:pt idx="9">
                  <c:v>11</c:v>
                </c:pt>
                <c:pt idx="12">
                  <c:v>0</c:v>
                </c:pt>
              </c:numCache>
            </c:numRef>
          </c:val>
          <c:extLst xmlns:c16r2="http://schemas.microsoft.com/office/drawing/2015/06/chart">
            <c:ext xmlns:c16="http://schemas.microsoft.com/office/drawing/2014/chart" uri="{C3380CC4-5D6E-409C-BE32-E72D297353CC}">
              <c16:uniqueId val="{00000003-B414-4694-87DD-9E4837D8EE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141</c:v>
                </c:pt>
                <c:pt idx="3">
                  <c:v>121</c:v>
                </c:pt>
                <c:pt idx="6">
                  <c:v>116</c:v>
                </c:pt>
                <c:pt idx="9">
                  <c:v>119</c:v>
                </c:pt>
                <c:pt idx="12">
                  <c:v>131</c:v>
                </c:pt>
              </c:numCache>
            </c:numRef>
          </c:val>
          <c:extLst xmlns:c16r2="http://schemas.microsoft.com/office/drawing/2015/06/chart">
            <c:ext xmlns:c16="http://schemas.microsoft.com/office/drawing/2014/chart" uri="{C3380CC4-5D6E-409C-BE32-E72D297353CC}">
              <c16:uniqueId val="{00000004-B414-4694-87DD-9E4837D8EE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14-4694-87DD-9E4837D8EE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14-4694-87DD-9E4837D8EE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524</c:v>
                </c:pt>
                <c:pt idx="3">
                  <c:v>546</c:v>
                </c:pt>
                <c:pt idx="6">
                  <c:v>541</c:v>
                </c:pt>
                <c:pt idx="9">
                  <c:v>518</c:v>
                </c:pt>
                <c:pt idx="12">
                  <c:v>504</c:v>
                </c:pt>
              </c:numCache>
            </c:numRef>
          </c:val>
          <c:extLst xmlns:c16r2="http://schemas.microsoft.com/office/drawing/2015/06/chart">
            <c:ext xmlns:c16="http://schemas.microsoft.com/office/drawing/2014/chart" uri="{C3380CC4-5D6E-409C-BE32-E72D297353CC}">
              <c16:uniqueId val="{00000007-B414-4694-87DD-9E4837D8EE1F}"/>
            </c:ext>
          </c:extLst>
        </c:ser>
        <c:dLbls>
          <c:showLegendKey val="0"/>
          <c:showVal val="0"/>
          <c:showCatName val="0"/>
          <c:showSerName val="0"/>
          <c:showPercent val="0"/>
          <c:showBubbleSize val="0"/>
        </c:dLbls>
        <c:gapWidth val="100"/>
        <c:overlap val="100"/>
        <c:axId val="484398904"/>
        <c:axId val="484395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157</c:v>
                </c:pt>
                <c:pt idx="2">
                  <c:v>#N/A</c:v>
                </c:pt>
                <c:pt idx="3">
                  <c:v>#N/A</c:v>
                </c:pt>
                <c:pt idx="4">
                  <c:v>143</c:v>
                </c:pt>
                <c:pt idx="5">
                  <c:v>#N/A</c:v>
                </c:pt>
                <c:pt idx="6">
                  <c:v>#N/A</c:v>
                </c:pt>
                <c:pt idx="7">
                  <c:v>158</c:v>
                </c:pt>
                <c:pt idx="8">
                  <c:v>#N/A</c:v>
                </c:pt>
                <c:pt idx="9">
                  <c:v>#N/A</c:v>
                </c:pt>
                <c:pt idx="10">
                  <c:v>178</c:v>
                </c:pt>
                <c:pt idx="11">
                  <c:v>#N/A</c:v>
                </c:pt>
                <c:pt idx="12">
                  <c:v>#N/A</c:v>
                </c:pt>
                <c:pt idx="13">
                  <c:v>186</c:v>
                </c:pt>
                <c:pt idx="14">
                  <c:v>#N/A</c:v>
                </c:pt>
              </c:numCache>
            </c:numRef>
          </c:val>
          <c:smooth val="0"/>
          <c:extLst xmlns:c16r2="http://schemas.microsoft.com/office/drawing/2015/06/chart">
            <c:ext xmlns:c16="http://schemas.microsoft.com/office/drawing/2014/chart" uri="{C3380CC4-5D6E-409C-BE32-E72D297353CC}">
              <c16:uniqueId val="{00000008-B414-4694-87DD-9E4837D8EE1F}"/>
            </c:ext>
          </c:extLst>
        </c:ser>
        <c:dLbls>
          <c:showLegendKey val="0"/>
          <c:showVal val="0"/>
          <c:showCatName val="0"/>
          <c:showSerName val="0"/>
          <c:showPercent val="0"/>
          <c:showBubbleSize val="0"/>
        </c:dLbls>
        <c:marker val="1"/>
        <c:smooth val="0"/>
        <c:axId val="484398904"/>
        <c:axId val="484395768"/>
      </c:lineChart>
      <c:catAx>
        <c:axId val="484398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395768"/>
        <c:crosses val="autoZero"/>
        <c:auto val="1"/>
        <c:lblAlgn val="ctr"/>
        <c:lblOffset val="100"/>
        <c:tickLblSkip val="1"/>
        <c:tickMarkSkip val="1"/>
        <c:noMultiLvlLbl val="0"/>
      </c:catAx>
      <c:valAx>
        <c:axId val="484395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398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4278</c:v>
                </c:pt>
                <c:pt idx="5">
                  <c:v>4189</c:v>
                </c:pt>
                <c:pt idx="8">
                  <c:v>4102</c:v>
                </c:pt>
                <c:pt idx="11">
                  <c:v>4027</c:v>
                </c:pt>
                <c:pt idx="14">
                  <c:v>3970</c:v>
                </c:pt>
              </c:numCache>
            </c:numRef>
          </c:val>
          <c:extLst xmlns:c16r2="http://schemas.microsoft.com/office/drawing/2015/06/chart">
            <c:ext xmlns:c16="http://schemas.microsoft.com/office/drawing/2014/chart" uri="{C3380CC4-5D6E-409C-BE32-E72D297353CC}">
              <c16:uniqueId val="{00000000-A6F9-4701-AEEB-D914FDA67C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c:v>
                </c:pt>
                <c:pt idx="5">
                  <c:v>1</c:v>
                </c:pt>
                <c:pt idx="8">
                  <c:v>1</c:v>
                </c:pt>
                <c:pt idx="11">
                  <c:v>1</c:v>
                </c:pt>
                <c:pt idx="14">
                  <c:v>0</c:v>
                </c:pt>
              </c:numCache>
            </c:numRef>
          </c:val>
          <c:extLst xmlns:c16r2="http://schemas.microsoft.com/office/drawing/2015/06/chart">
            <c:ext xmlns:c16="http://schemas.microsoft.com/office/drawing/2014/chart" uri="{C3380CC4-5D6E-409C-BE32-E72D297353CC}">
              <c16:uniqueId val="{00000001-A6F9-4701-AEEB-D914FDA67C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5170</c:v>
                </c:pt>
                <c:pt idx="5">
                  <c:v>5481</c:v>
                </c:pt>
                <c:pt idx="8">
                  <c:v>5482</c:v>
                </c:pt>
                <c:pt idx="11">
                  <c:v>5333</c:v>
                </c:pt>
                <c:pt idx="14">
                  <c:v>5129</c:v>
                </c:pt>
              </c:numCache>
            </c:numRef>
          </c:val>
          <c:extLst xmlns:c16r2="http://schemas.microsoft.com/office/drawing/2015/06/chart">
            <c:ext xmlns:c16="http://schemas.microsoft.com/office/drawing/2014/chart" uri="{C3380CC4-5D6E-409C-BE32-E72D297353CC}">
              <c16:uniqueId val="{00000002-A6F9-4701-AEEB-D914FDA67C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6F9-4701-AEEB-D914FDA67C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6F9-4701-AEEB-D914FDA67C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F9-4701-AEEB-D914FDA67C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689</c:v>
                </c:pt>
                <c:pt idx="3">
                  <c:v>641</c:v>
                </c:pt>
                <c:pt idx="6">
                  <c:v>674</c:v>
                </c:pt>
                <c:pt idx="9">
                  <c:v>638</c:v>
                </c:pt>
                <c:pt idx="12">
                  <c:v>542</c:v>
                </c:pt>
              </c:numCache>
            </c:numRef>
          </c:val>
          <c:extLst xmlns:c16r2="http://schemas.microsoft.com/office/drawing/2015/06/chart">
            <c:ext xmlns:c16="http://schemas.microsoft.com/office/drawing/2014/chart" uri="{C3380CC4-5D6E-409C-BE32-E72D297353CC}">
              <c16:uniqueId val="{00000006-A6F9-4701-AEEB-D914FDA67C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c:v>
                </c:pt>
                <c:pt idx="3">
                  <c:v>43</c:v>
                </c:pt>
                <c:pt idx="6">
                  <c:v>11</c:v>
                </c:pt>
                <c:pt idx="9">
                  <c:v>0</c:v>
                </c:pt>
                <c:pt idx="12">
                  <c:v>0</c:v>
                </c:pt>
              </c:numCache>
            </c:numRef>
          </c:val>
          <c:extLst xmlns:c16r2="http://schemas.microsoft.com/office/drawing/2015/06/chart">
            <c:ext xmlns:c16="http://schemas.microsoft.com/office/drawing/2014/chart" uri="{C3380CC4-5D6E-409C-BE32-E72D297353CC}">
              <c16:uniqueId val="{00000007-A6F9-4701-AEEB-D914FDA67C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1191</c:v>
                </c:pt>
                <c:pt idx="3">
                  <c:v>1169</c:v>
                </c:pt>
                <c:pt idx="6">
                  <c:v>1117</c:v>
                </c:pt>
                <c:pt idx="9">
                  <c:v>1076</c:v>
                </c:pt>
                <c:pt idx="12">
                  <c:v>1061</c:v>
                </c:pt>
              </c:numCache>
            </c:numRef>
          </c:val>
          <c:extLst xmlns:c16r2="http://schemas.microsoft.com/office/drawing/2015/06/chart">
            <c:ext xmlns:c16="http://schemas.microsoft.com/office/drawing/2014/chart" uri="{C3380CC4-5D6E-409C-BE32-E72D297353CC}">
              <c16:uniqueId val="{00000008-A6F9-4701-AEEB-D914FDA67C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6F9-4701-AEEB-D914FDA67C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4570</c:v>
                </c:pt>
                <c:pt idx="3">
                  <c:v>4592</c:v>
                </c:pt>
                <c:pt idx="6">
                  <c:v>4548</c:v>
                </c:pt>
                <c:pt idx="9">
                  <c:v>4514</c:v>
                </c:pt>
                <c:pt idx="12">
                  <c:v>4499</c:v>
                </c:pt>
              </c:numCache>
            </c:numRef>
          </c:val>
          <c:extLst xmlns:c16r2="http://schemas.microsoft.com/office/drawing/2015/06/chart">
            <c:ext xmlns:c16="http://schemas.microsoft.com/office/drawing/2014/chart" uri="{C3380CC4-5D6E-409C-BE32-E72D297353CC}">
              <c16:uniqueId val="{0000000A-A6F9-4701-AEEB-D914FDA67CFE}"/>
            </c:ext>
          </c:extLst>
        </c:ser>
        <c:dLbls>
          <c:showLegendKey val="0"/>
          <c:showVal val="0"/>
          <c:showCatName val="0"/>
          <c:showSerName val="0"/>
          <c:showPercent val="0"/>
          <c:showBubbleSize val="0"/>
        </c:dLbls>
        <c:gapWidth val="100"/>
        <c:overlap val="100"/>
        <c:axId val="484398120"/>
        <c:axId val="48439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6F9-4701-AEEB-D914FDA67CFE}"/>
            </c:ext>
          </c:extLst>
        </c:ser>
        <c:dLbls>
          <c:showLegendKey val="0"/>
          <c:showVal val="0"/>
          <c:showCatName val="0"/>
          <c:showSerName val="0"/>
          <c:showPercent val="0"/>
          <c:showBubbleSize val="0"/>
        </c:dLbls>
        <c:marker val="1"/>
        <c:smooth val="0"/>
        <c:axId val="484398120"/>
        <c:axId val="484393808"/>
      </c:lineChart>
      <c:catAx>
        <c:axId val="48439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393808"/>
        <c:crosses val="autoZero"/>
        <c:auto val="1"/>
        <c:lblAlgn val="ctr"/>
        <c:lblOffset val="100"/>
        <c:tickLblSkip val="1"/>
        <c:tickMarkSkip val="1"/>
        <c:noMultiLvlLbl val="0"/>
      </c:catAx>
      <c:valAx>
        <c:axId val="48439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398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750</c:v>
                </c:pt>
                <c:pt idx="1">
                  <c:v>666</c:v>
                </c:pt>
                <c:pt idx="2">
                  <c:v>576</c:v>
                </c:pt>
              </c:numCache>
            </c:numRef>
          </c:val>
          <c:extLst xmlns:c16r2="http://schemas.microsoft.com/office/drawing/2015/06/chart">
            <c:ext xmlns:c16="http://schemas.microsoft.com/office/drawing/2014/chart" uri="{C3380CC4-5D6E-409C-BE32-E72D297353CC}">
              <c16:uniqueId val="{00000000-8B74-4402-9C7A-21C4FA9BA7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1465</c:v>
                </c:pt>
                <c:pt idx="1">
                  <c:v>1465</c:v>
                </c:pt>
                <c:pt idx="2">
                  <c:v>1336</c:v>
                </c:pt>
              </c:numCache>
            </c:numRef>
          </c:val>
          <c:extLst xmlns:c16r2="http://schemas.microsoft.com/office/drawing/2015/06/chart">
            <c:ext xmlns:c16="http://schemas.microsoft.com/office/drawing/2014/chart" uri="{C3380CC4-5D6E-409C-BE32-E72D297353CC}">
              <c16:uniqueId val="{00000001-8B74-4402-9C7A-21C4FA9BA7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3247</c:v>
                </c:pt>
                <c:pt idx="1">
                  <c:v>3191</c:v>
                </c:pt>
                <c:pt idx="2">
                  <c:v>3187</c:v>
                </c:pt>
              </c:numCache>
            </c:numRef>
          </c:val>
          <c:extLst xmlns:c16r2="http://schemas.microsoft.com/office/drawing/2015/06/chart">
            <c:ext xmlns:c16="http://schemas.microsoft.com/office/drawing/2014/chart" uri="{C3380CC4-5D6E-409C-BE32-E72D297353CC}">
              <c16:uniqueId val="{00000002-8B74-4402-9C7A-21C4FA9BA7D4}"/>
            </c:ext>
          </c:extLst>
        </c:ser>
        <c:dLbls>
          <c:showLegendKey val="0"/>
          <c:showVal val="0"/>
          <c:showCatName val="0"/>
          <c:showSerName val="0"/>
          <c:showPercent val="0"/>
          <c:showBubbleSize val="0"/>
        </c:dLbls>
        <c:gapWidth val="120"/>
        <c:overlap val="100"/>
        <c:axId val="484394200"/>
        <c:axId val="484400472"/>
      </c:barChart>
      <c:catAx>
        <c:axId val="48439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4400472"/>
        <c:crosses val="autoZero"/>
        <c:auto val="1"/>
        <c:lblAlgn val="ctr"/>
        <c:lblOffset val="100"/>
        <c:tickLblSkip val="1"/>
        <c:tickMarkSkip val="1"/>
        <c:noMultiLvlLbl val="0"/>
      </c:catAx>
      <c:valAx>
        <c:axId val="484400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439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99-43B3-9419-15B02566E45E}"/>
                </c:ext>
                <c:ext xmlns:c15="http://schemas.microsoft.com/office/drawing/2012/chart" uri="{CE6537A1-D6FC-4f65-9D91-7224C49458BB}">
                  <c15:dlblFieldTable>
                    <c15:dlblFTEntry>
                      <c15:txfldGUID>{12265931-BCAD-4CEF-9620-B7136DB018CD}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C99-43B3-9419-15B02566E45E}"/>
                </c:ext>
                <c:ext xmlns:c15="http://schemas.microsoft.com/office/drawing/2012/chart" uri="{CE6537A1-D6FC-4f65-9D91-7224C49458BB}">
                  <c15:dlblFieldTable>
                    <c15:dlblFTEntry>
                      <c15:txfldGUID>{B0A54F33-F861-4D91-88E7-7940C7381B79}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C99-43B3-9419-15B02566E45E}"/>
                </c:ext>
                <c:ext xmlns:c15="http://schemas.microsoft.com/office/drawing/2012/chart" uri="{CE6537A1-D6FC-4f65-9D91-7224C49458BB}">
                  <c15:dlblFieldTable>
                    <c15:dlblFTEntry>
                      <c15:txfldGUID>{D93B9A32-AB6D-4CAD-861F-FB868986BB82}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C99-43B3-9419-15B02566E45E}"/>
                </c:ext>
                <c:ext xmlns:c15="http://schemas.microsoft.com/office/drawing/2012/chart" uri="{CE6537A1-D6FC-4f65-9D91-7224C49458BB}">
                  <c15:dlblFieldTable>
                    <c15:dlblFTEntry>
                      <c15:txfldGUID>{57A5DCF4-753B-4F28-9891-ED9B47B9C687}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C99-43B3-9419-15B02566E45E}"/>
                </c:ext>
                <c:ext xmlns:c15="http://schemas.microsoft.com/office/drawing/2012/chart" uri="{CE6537A1-D6FC-4f65-9D91-7224C49458BB}">
                  <c15:dlblFieldTable>
                    <c15:dlblFTEntry>
                      <c15:txfldGUID>{00C02994-60B3-44F6-A65C-20C71C249692}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C99-43B3-9419-15B02566E45E}"/>
                </c:ext>
                <c:ext xmlns:c15="http://schemas.microsoft.com/office/drawing/2012/chart" uri="{CE6537A1-D6FC-4f65-9D91-7224C49458BB}">
                  <c15:dlblFieldTable>
                    <c15:dlblFTEntry>
                      <c15:txfldGUID>{A4FADDDE-9247-4988-8867-EBA052CE3ACC}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C99-43B3-9419-15B02566E45E}"/>
                </c:ext>
                <c:ext xmlns:c15="http://schemas.microsoft.com/office/drawing/2012/chart" uri="{CE6537A1-D6FC-4f65-9D91-7224C49458BB}">
                  <c15:dlblFieldTable>
                    <c15:dlblFTEntry>
                      <c15:txfldGUID>{1D602C13-85A1-4C6B-930F-D6DEC2981099}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C99-43B3-9419-15B02566E45E}"/>
                </c:ext>
                <c:ext xmlns:c15="http://schemas.microsoft.com/office/drawing/2012/chart" uri="{CE6537A1-D6FC-4f65-9D91-7224C49458BB}">
                  <c15:dlblFieldTable>
                    <c15:dlblFTEntry>
                      <c15:txfldGUID>{CD263FBF-B0EF-4ADE-B137-591C9F58C457}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C99-43B3-9419-15B02566E45E}"/>
                </c:ext>
                <c:ext xmlns:c15="http://schemas.microsoft.com/office/drawing/2012/chart" uri="{CE6537A1-D6FC-4f65-9D91-7224C49458BB}">
                  <c15:dlblFieldTable>
                    <c15:dlblFTEntry>
                      <c15:txfldGUID>{9EA9FFEA-CF3B-419A-9944-546CB3B5763F}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42.3</c:v>
                </c:pt>
                <c:pt idx="16">
                  <c:v>57.8</c:v>
                </c:pt>
                <c:pt idx="24">
                  <c:v>59.4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C99-43B3-9419-15B02566E4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C99-43B3-9419-15B02566E45E}"/>
                </c:ext>
                <c:ext xmlns:c15="http://schemas.microsoft.com/office/drawing/2012/chart" uri="{CE6537A1-D6FC-4f65-9D91-7224C49458BB}">
                  <c15:dlblFieldTable>
                    <c15:dlblFTEntry>
                      <c15:txfldGUID>{7D1C2D83-2971-4E5A-A383-6E6DCF15945E}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C99-43B3-9419-15B02566E45E}"/>
                </c:ext>
                <c:ext xmlns:c15="http://schemas.microsoft.com/office/drawing/2012/chart" uri="{CE6537A1-D6FC-4f65-9D91-7224C49458BB}">
                  <c15:dlblFieldTable>
                    <c15:dlblFTEntry>
                      <c15:txfldGUID>{62C2D269-780C-4B9C-8BF5-0C8223FD856C}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C99-43B3-9419-15B02566E45E}"/>
                </c:ext>
                <c:ext xmlns:c15="http://schemas.microsoft.com/office/drawing/2012/chart" uri="{CE6537A1-D6FC-4f65-9D91-7224C49458BB}">
                  <c15:dlblFieldTable>
                    <c15:dlblFTEntry>
                      <c15:txfldGUID>{5E616B0A-3A16-4361-8C2C-FB3DC53005E4}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C99-43B3-9419-15B02566E45E}"/>
                </c:ext>
                <c:ext xmlns:c15="http://schemas.microsoft.com/office/drawing/2012/chart" uri="{CE6537A1-D6FC-4f65-9D91-7224C49458BB}">
                  <c15:dlblFieldTable>
                    <c15:dlblFTEntry>
                      <c15:txfldGUID>{3EA3E25D-F28C-43FB-8A20-F2A762E7D189}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C99-43B3-9419-15B02566E45E}"/>
                </c:ext>
                <c:ext xmlns:c15="http://schemas.microsoft.com/office/drawing/2012/chart" uri="{CE6537A1-D6FC-4f65-9D91-7224C49458BB}">
                  <c15:dlblFieldTable>
                    <c15:dlblFTEntry>
                      <c15:txfldGUID>{73A9BE58-65EC-4B96-B73E-79BCA10F2D59}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C99-43B3-9419-15B02566E45E}"/>
                </c:ext>
                <c:ext xmlns:c15="http://schemas.microsoft.com/office/drawing/2012/chart" uri="{CE6537A1-D6FC-4f65-9D91-7224C49458BB}">
                  <c15:layout/>
                  <c15:dlblFieldTable>
                    <c15:dlblFTEntry>
                      <c15:txfldGUID>{DC3F4C24-169F-4592-B95D-9AC9A339F496}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C99-43B3-9419-15B02566E45E}"/>
                </c:ext>
                <c:ext xmlns:c15="http://schemas.microsoft.com/office/drawing/2012/chart" uri="{CE6537A1-D6FC-4f65-9D91-7224C49458BB}">
                  <c15:layout/>
                  <c15:dlblFieldTable>
                    <c15:dlblFTEntry>
                      <c15:txfldGUID>{C44F069A-40AA-4F4B-B61A-DB14F13615AC}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C99-43B3-9419-15B02566E45E}"/>
                </c:ext>
                <c:ext xmlns:c15="http://schemas.microsoft.com/office/drawing/2012/chart" uri="{CE6537A1-D6FC-4f65-9D91-7224C49458BB}">
                  <c15:layout/>
                  <c15:dlblFieldTable>
                    <c15:dlblFTEntry>
                      <c15:txfldGUID>{934ADBE6-C443-4A11-91CC-03167AF844F3}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C99-43B3-9419-15B02566E45E}"/>
                </c:ext>
                <c:ext xmlns:c15="http://schemas.microsoft.com/office/drawing/2012/chart" uri="{CE6537A1-D6FC-4f65-9D91-7224C49458BB}">
                  <c15:dlblFieldTable>
                    <c15:dlblFTEntry>
                      <c15:txfldGUID>{E9190CF9-7752-45EB-82FA-017E269932B0}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numCache>
            </c:numRef>
          </c:xVal>
          <c:yVal>
            <c:numRef>
              <c:f>公会計指標分析・財政指標組合せ分析表!$BP$55:$DC$55</c:f>
              <c:numCache>
                <c:formatCode>#,##0.0;"▲ "#,##0.0</c:formatCode>
                <c:ptCount val="40"/>
                <c:pt idx="8">
                  <c:v>0</c:v>
                </c:pt>
                <c:pt idx="16">
                  <c:v>0</c:v>
                </c:pt>
                <c:pt idx="24">
                  <c:v>0</c:v>
                </c:pt>
              </c:numCache>
            </c:numRef>
          </c:yVal>
          <c:smooth val="0"/>
          <c:extLst xmlns:c16r2="http://schemas.microsoft.com/office/drawing/2015/06/chart">
            <c:ext xmlns:c16="http://schemas.microsoft.com/office/drawing/2014/chart" uri="{C3380CC4-5D6E-409C-BE32-E72D297353CC}">
              <c16:uniqueId val="{00000013-5C99-43B3-9419-15B02566E45E}"/>
            </c:ext>
          </c:extLst>
        </c:ser>
        <c:dLbls>
          <c:showLegendKey val="0"/>
          <c:showVal val="1"/>
          <c:showCatName val="0"/>
          <c:showSerName val="0"/>
          <c:showPercent val="0"/>
          <c:showBubbleSize val="0"/>
        </c:dLbls>
        <c:axId val="484397728"/>
        <c:axId val="484400080"/>
      </c:scatterChart>
      <c:valAx>
        <c:axId val="484397728"/>
        <c:scaling>
          <c:orientation val="minMax"/>
          <c:max val="57.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400080"/>
        <c:crosses val="autoZero"/>
        <c:crossBetween val="midCat"/>
      </c:valAx>
      <c:valAx>
        <c:axId val="4844000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397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90-4D30-876D-F88977829FB1}"/>
                </c:ext>
                <c:ext xmlns:c15="http://schemas.microsoft.com/office/drawing/2012/chart" uri="{CE6537A1-D6FC-4f65-9D91-7224C49458BB}">
                  <c15:dlblFieldTable>
                    <c15:dlblFTEntry>
                      <c15:txfldGUID>{82C1D566-07D3-4A3C-BA4A-32CB5F6BD3B5}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D90-4D30-876D-F88977829FB1}"/>
                </c:ext>
                <c:ext xmlns:c15="http://schemas.microsoft.com/office/drawing/2012/chart" uri="{CE6537A1-D6FC-4f65-9D91-7224C49458BB}">
                  <c15:dlblFieldTable>
                    <c15:dlblFTEntry>
                      <c15:txfldGUID>{ED095EED-418C-41E3-AEFB-0B5E61357DB8}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D90-4D30-876D-F88977829FB1}"/>
                </c:ext>
                <c:ext xmlns:c15="http://schemas.microsoft.com/office/drawing/2012/chart" uri="{CE6537A1-D6FC-4f65-9D91-7224C49458BB}">
                  <c15:dlblFieldTable>
                    <c15:dlblFTEntry>
                      <c15:txfldGUID>{D4D1DE06-CC3D-4584-B286-0274333AF181}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D90-4D30-876D-F88977829FB1}"/>
                </c:ext>
                <c:ext xmlns:c15="http://schemas.microsoft.com/office/drawing/2012/chart" uri="{CE6537A1-D6FC-4f65-9D91-7224C49458BB}">
                  <c15:dlblFieldTable>
                    <c15:dlblFTEntry>
                      <c15:txfldGUID>{A13AB04A-35BF-4BBD-BF6E-A1125663EEEA}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D90-4D30-876D-F88977829FB1}"/>
                </c:ext>
                <c:ext xmlns:c15="http://schemas.microsoft.com/office/drawing/2012/chart" uri="{CE6537A1-D6FC-4f65-9D91-7224C49458BB}">
                  <c15:dlblFieldTable>
                    <c15:dlblFTEntry>
                      <c15:txfldGUID>{C0731DB1-2986-4848-9F5B-AB7A10F52241}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D90-4D30-876D-F88977829FB1}"/>
                </c:ext>
                <c:ext xmlns:c15="http://schemas.microsoft.com/office/drawing/2012/chart" uri="{CE6537A1-D6FC-4f65-9D91-7224C49458BB}">
                  <c15:dlblFieldTable>
                    <c15:dlblFTEntry>
                      <c15:txfldGUID>{EB38DDB5-39A1-45B3-89D5-7E8761B16973}</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D90-4D30-876D-F88977829FB1}"/>
                </c:ext>
                <c:ext xmlns:c15="http://schemas.microsoft.com/office/drawing/2012/chart" uri="{CE6537A1-D6FC-4f65-9D91-7224C49458BB}">
                  <c15:dlblFieldTable>
                    <c15:dlblFTEntry>
                      <c15:txfldGUID>{DB3855E9-0D77-47E4-92FA-88673AF5426E}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D90-4D30-876D-F88977829FB1}"/>
                </c:ext>
                <c:ext xmlns:c15="http://schemas.microsoft.com/office/drawing/2012/chart" uri="{CE6537A1-D6FC-4f65-9D91-7224C49458BB}">
                  <c15:dlblFieldTable>
                    <c15:dlblFTEntry>
                      <c15:txfldGUID>{E95D9899-B88B-401D-BB54-4DC57456D504}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D90-4D30-876D-F88977829FB1}"/>
                </c:ext>
                <c:ext xmlns:c15="http://schemas.microsoft.com/office/drawing/2012/chart" uri="{CE6537A1-D6FC-4f65-9D91-7224C49458BB}">
                  <c15:dlblFieldTable>
                    <c15:dlblFTEntry>
                      <c15:txfldGUID>{9432BBAC-7F8F-4721-92E2-B7966BE4565D}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6.6</c:v>
                </c:pt>
                <c:pt idx="16">
                  <c:v>6.8</c:v>
                </c:pt>
                <c:pt idx="24">
                  <c:v>7.3</c:v>
                </c:pt>
                <c:pt idx="32">
                  <c:v>8.1999999999999993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D90-4D30-876D-F88977829F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90-4D30-876D-F88977829FB1}"/>
                </c:ext>
                <c:ext xmlns:c15="http://schemas.microsoft.com/office/drawing/2012/chart" uri="{CE6537A1-D6FC-4f65-9D91-7224C49458BB}">
                  <c15:layout/>
                  <c15:dlblFieldTable>
                    <c15:dlblFTEntry>
                      <c15:txfldGUID>{51F42B34-88AB-451B-850D-36CA991BBA68}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D90-4D30-876D-F88977829FB1}"/>
                </c:ext>
                <c:ext xmlns:c15="http://schemas.microsoft.com/office/drawing/2012/chart" uri="{CE6537A1-D6FC-4f65-9D91-7224C49458BB}">
                  <c15:dlblFieldTable>
                    <c15:dlblFTEntry>
                      <c15:txfldGUID>{3A6AB89D-8C5D-46CC-867D-C9F4EAE2E959}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D90-4D30-876D-F88977829FB1}"/>
                </c:ext>
                <c:ext xmlns:c15="http://schemas.microsoft.com/office/drawing/2012/chart" uri="{CE6537A1-D6FC-4f65-9D91-7224C49458BB}">
                  <c15:dlblFieldTable>
                    <c15:dlblFTEntry>
                      <c15:txfldGUID>{28CD5613-768E-4EAA-9AF1-C5E946E38D90}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D90-4D30-876D-F88977829FB1}"/>
                </c:ext>
                <c:ext xmlns:c15="http://schemas.microsoft.com/office/drawing/2012/chart" uri="{CE6537A1-D6FC-4f65-9D91-7224C49458BB}">
                  <c15:dlblFieldTable>
                    <c15:dlblFTEntry>
                      <c15:txfldGUID>{CD55BA0F-A102-43EC-94BE-43B6E0D09FB7}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D90-4D30-876D-F88977829FB1}"/>
                </c:ext>
                <c:ext xmlns:c15="http://schemas.microsoft.com/office/drawing/2012/chart" uri="{CE6537A1-D6FC-4f65-9D91-7224C49458BB}">
                  <c15:dlblFieldTable>
                    <c15:dlblFTEntry>
                      <c15:txfldGUID>{124F6208-9E46-4728-A235-6FB257CE5998}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D90-4D30-876D-F88977829FB1}"/>
                </c:ext>
                <c:ext xmlns:c15="http://schemas.microsoft.com/office/drawing/2012/chart" uri="{CE6537A1-D6FC-4f65-9D91-7224C49458BB}">
                  <c15:layout/>
                  <c15:dlblFieldTable>
                    <c15:dlblFTEntry>
                      <c15:txfldGUID>{E448538D-6B40-416A-B859-43DA82C7C07D}</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D90-4D30-876D-F88977829FB1}"/>
                </c:ext>
                <c:ext xmlns:c15="http://schemas.microsoft.com/office/drawing/2012/chart" uri="{CE6537A1-D6FC-4f65-9D91-7224C49458BB}">
                  <c15:layout/>
                  <c15:dlblFieldTable>
                    <c15:dlblFTEntry>
                      <c15:txfldGUID>{609ADD6D-6DEE-4054-B2C0-9AE9480B3318}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D90-4D30-876D-F88977829FB1}"/>
                </c:ext>
                <c:ext xmlns:c15="http://schemas.microsoft.com/office/drawing/2012/chart" uri="{CE6537A1-D6FC-4f65-9D91-7224C49458BB}">
                  <c15:layout/>
                  <c15:dlblFieldTable>
                    <c15:dlblFTEntry>
                      <c15:txfldGUID>{D864694E-13EE-48F2-87EE-D4C19BC1C37D}</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D90-4D30-876D-F88977829FB1}"/>
                </c:ext>
                <c:ext xmlns:c15="http://schemas.microsoft.com/office/drawing/2012/chart" uri="{CE6537A1-D6FC-4f65-9D91-7224C49458BB}">
                  <c15:layout/>
                  <c15:dlblFieldTable>
                    <c15:dlblFTEntry>
                      <c15:txfldGUID>{932EAB47-1878-452B-A7B0-CBD08549E825}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D90-4D30-876D-F88977829FB1}"/>
            </c:ext>
          </c:extLst>
        </c:ser>
        <c:dLbls>
          <c:showLegendKey val="0"/>
          <c:showVal val="1"/>
          <c:showCatName val="0"/>
          <c:showSerName val="0"/>
          <c:showPercent val="0"/>
          <c:showBubbleSize val="0"/>
        </c:dLbls>
        <c:axId val="484398512"/>
        <c:axId val="484396160"/>
      </c:scatterChart>
      <c:valAx>
        <c:axId val="484398512"/>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396160"/>
        <c:crosses val="autoZero"/>
        <c:crossBetween val="midCat"/>
      </c:valAx>
      <c:valAx>
        <c:axId val="4843961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398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元利償還金等は同程度で推移しているが、過疎債など交付税措置のある有利な起債を借り入れしているため実質公債費については横ばいとなってる。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起債の償還終了や後年度財源措置のある起債の借入、</a:t>
          </a:r>
          <a:endParaRPr lang="ja-JP" altLang="ja-JP" sz="1400">
            <a:effectLst/>
          </a:endParaRPr>
        </a:p>
        <a:p>
          <a:pPr rtl="0"/>
          <a:r>
            <a:rPr lang="ja-JP" altLang="ja-JP" sz="1100" b="0" i="0" baseline="0">
              <a:solidFill>
                <a:schemeClr val="dk1"/>
              </a:solidFill>
              <a:effectLst/>
              <a:latin typeface="+mn-lt"/>
              <a:ea typeface="+mn-ea"/>
              <a:cs typeface="+mn-cs"/>
            </a:rPr>
            <a:t>計画的な基金の運用により、将来負担比率が生じていない。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北海道陸別町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地方交付税の減少による、財源不足を基金の取り崩しで調整してるため減少傾向にある。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基金の取り崩しによる、財政運営が続くことが予想されるなか、歳出の抑制に努め、基金全体で大規模な災害などによる財政出動に備えて、現時点の規模を維持する事とする。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陸別町ふるさと整備基金：まちづくりの整備の推進し豊かなまちづくりをすすめる。</a:t>
          </a:r>
          <a:endParaRPr lang="ja-JP" altLang="ja-JP" sz="1400">
            <a:effectLst/>
          </a:endParaRPr>
        </a:p>
        <a:p>
          <a:r>
            <a:rPr kumimoji="1" lang="ja-JP" altLang="ja-JP" sz="1100">
              <a:solidFill>
                <a:schemeClr val="dk1"/>
              </a:solidFill>
              <a:effectLst/>
              <a:latin typeface="+mn-lt"/>
              <a:ea typeface="+mn-ea"/>
              <a:cs typeface="+mn-cs"/>
            </a:rPr>
            <a:t>陸別町いきいき産業支援基金：町の産業を推進するため、町民との共同で歩み続けるための施策の推進。</a:t>
          </a:r>
          <a:endParaRPr lang="ja-JP" altLang="ja-JP" sz="1400">
            <a:effectLst/>
          </a:endParaRPr>
        </a:p>
        <a:p>
          <a:r>
            <a:rPr kumimoji="1" lang="ja-JP" altLang="ja-JP" sz="1100">
              <a:solidFill>
                <a:schemeClr val="dk1"/>
              </a:solidFill>
              <a:effectLst/>
              <a:latin typeface="+mn-lt"/>
              <a:ea typeface="+mn-ea"/>
              <a:cs typeface="+mn-cs"/>
            </a:rPr>
            <a:t>陸別町ふるさと銀河線跡地活用等振興基金：第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セクター鉄道「ふるさと銀河線」廃止後の鉄道跡地の整備、地域交通の利用促進。</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陸別町ふるさと銀河線跡地活用等振興基金：ふるさと銀河線代替バスの利用促進事業のために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百万円、ふるさと銀河線りくべつ鉄道事業のためにに</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百万円取り崩した事による減少</a:t>
          </a:r>
          <a:endParaRPr lang="ja-JP" altLang="ja-JP" sz="1400">
            <a:effectLst/>
          </a:endParaRPr>
        </a:p>
        <a:p>
          <a:r>
            <a:rPr kumimoji="1" lang="ja-JP" altLang="ja-JP" sz="1100">
              <a:solidFill>
                <a:schemeClr val="dk1"/>
              </a:solidFill>
              <a:effectLst/>
              <a:latin typeface="+mn-lt"/>
              <a:ea typeface="+mn-ea"/>
              <a:cs typeface="+mn-cs"/>
            </a:rPr>
            <a:t>公共施設等維持管理基金：ふるさと交流センター、保健センターの大規模改修等の事業に</a:t>
          </a:r>
          <a:r>
            <a:rPr kumimoji="1" lang="en-US" altLang="ja-JP" sz="1100">
              <a:solidFill>
                <a:schemeClr val="dk1"/>
              </a:solidFill>
              <a:effectLst/>
              <a:latin typeface="+mn-lt"/>
              <a:ea typeface="+mn-ea"/>
              <a:cs typeface="+mn-cs"/>
            </a:rPr>
            <a:t>66.9</a:t>
          </a:r>
          <a:r>
            <a:rPr kumimoji="1" lang="ja-JP" altLang="ja-JP" sz="1100">
              <a:solidFill>
                <a:schemeClr val="dk1"/>
              </a:solidFill>
              <a:effectLst/>
              <a:latin typeface="+mn-lt"/>
              <a:ea typeface="+mn-ea"/>
              <a:cs typeface="+mn-cs"/>
            </a:rPr>
            <a:t>百万円取り崩した事による減少</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陸別町ふるさと銀河線跡地活用等振興基金：第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セクター鉄道「ふるさと銀河線」廃止後の鉄道跡地の整備、地域交通の利用促進のために取り崩しを行う。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陸別町公共施設維持管理基金：公共施設営繕計画に基づき実施する大規模改修のために取り崩しを行う。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地方交付税の減額を補うために基金の取り崩しを行っている。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歳出の抑制に努め、基金の取り崩しを最小限に抑える。毎年の決算上預金の積立を考慮しても、減少が予想されるが、大規模な災害などによる財政出動に備えて、現時点の規模を維持する事とする。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地方交付税の減額</a:t>
          </a:r>
          <a:r>
            <a:rPr kumimoji="1" lang="ja-JP" altLang="en-US" sz="1100">
              <a:solidFill>
                <a:schemeClr val="dk1"/>
              </a:solidFill>
              <a:effectLst/>
              <a:latin typeface="+mn-lt"/>
              <a:ea typeface="+mn-ea"/>
              <a:cs typeface="+mn-cs"/>
            </a:rPr>
            <a:t>いより、一般財源が減少しているため、起債償還の財源として、取り崩しを行っている。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地方交付税の減額による、一般財源の縮小により、公債費の負担が大きくなる事が予想され、起債償還に、基金を取り崩して財源とする。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2,389
2,358
608.90
4,728,627
4,608,346
91,983
2,482,396
4,498,909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類似団体と比較するとほぼ同水準となっている。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庁舎や保健センター・診療所、学校施設などの大型施設が比較的建て替え新築から年数が経過しているが、現時点では建て替え等の計画はないので、償却率は微増していく。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89" name="楕円 88"/>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151765</xdr:rowOff>
    </xdr:from>
    <xdr:to>
      <xdr:col>15</xdr:col>
      <xdr:colOff>187325</xdr:colOff>
      <xdr:row>30</xdr:row>
      <xdr:rowOff>81915</xdr:rowOff>
    </xdr:to>
    <xdr:sp macro="" textlink="">
      <xdr:nvSpPr>
        <xdr:cNvPr id="90" name="楕円 89"/>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31115</xdr:rowOff>
    </xdr:to>
    <xdr:cxnSp macro="">
      <xdr:nvCxnSpPr>
        <xdr:cNvPr id="91" name="直線コネクタ 90"/>
        <xdr:cNvCxnSpPr/>
      </xdr:nvCxnSpPr>
      <xdr:spPr>
        <a:xfrm flipV="1">
          <a:off x="3289300" y="5896792"/>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115479</xdr:rowOff>
    </xdr:from>
    <xdr:to>
      <xdr:col>11</xdr:col>
      <xdr:colOff>187325</xdr:colOff>
      <xdr:row>33</xdr:row>
      <xdr:rowOff>45629</xdr:rowOff>
    </xdr:to>
    <xdr:sp macro="" textlink="">
      <xdr:nvSpPr>
        <xdr:cNvPr id="92" name="楕円 91"/>
        <xdr:cNvSpPr/>
      </xdr:nvSpPr>
      <xdr:spPr>
        <a:xfrm>
          <a:off x="2476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32</xdr:row>
      <xdr:rowOff>166279</xdr:rowOff>
    </xdr:to>
    <xdr:cxnSp macro="">
      <xdr:nvCxnSpPr>
        <xdr:cNvPr id="93" name="直線コネクタ 92"/>
        <xdr:cNvCxnSpPr/>
      </xdr:nvCxnSpPr>
      <xdr:spPr>
        <a:xfrm flipV="1">
          <a:off x="2527300" y="5946140"/>
          <a:ext cx="762000" cy="47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4"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5"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6" name="n_3ave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7" name="n_1main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98" name="n_2main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36756</xdr:rowOff>
    </xdr:from>
    <xdr:ext cx="405111" cy="259045"/>
    <xdr:sp macro="" textlink="">
      <xdr:nvSpPr>
        <xdr:cNvPr id="99" name="n_3mainValue有形固定資産減価償却率"/>
        <xdr:cNvSpPr txBox="1"/>
      </xdr:nvSpPr>
      <xdr:spPr>
        <a:xfrm>
          <a:off x="23247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基金残高が起債残高と均衡する額となっている。類似団体と比べ職員数が多く人件費が高い状況にあり、財政調整基金の取り崩しを行って、行政運営をする状況が続</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ことが予想され、</a:t>
          </a:r>
          <a:r>
            <a:rPr kumimoji="1" lang="ja-JP" altLang="en-US" sz="1100">
              <a:solidFill>
                <a:schemeClr val="dk1"/>
              </a:solidFill>
              <a:effectLst/>
              <a:latin typeface="+mn-lt"/>
              <a:ea typeface="+mn-ea"/>
              <a:cs typeface="+mn-cs"/>
            </a:rPr>
            <a:t>債務償還比率</a:t>
          </a:r>
          <a:r>
            <a:rPr kumimoji="1" lang="ja-JP" altLang="ja-JP" sz="1100">
              <a:solidFill>
                <a:schemeClr val="dk1"/>
              </a:solidFill>
              <a:effectLst/>
              <a:latin typeface="+mn-lt"/>
              <a:ea typeface="+mn-ea"/>
              <a:cs typeface="+mn-cs"/>
            </a:rPr>
            <a:t>が上昇する要因があるため、各種経費の削減に努める。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169919</xdr:rowOff>
    </xdr:from>
    <xdr:to>
      <xdr:col>76</xdr:col>
      <xdr:colOff>73025</xdr:colOff>
      <xdr:row>34</xdr:row>
      <xdr:rowOff>100069</xdr:rowOff>
    </xdr:to>
    <xdr:sp macro="" textlink="">
      <xdr:nvSpPr>
        <xdr:cNvPr id="141" name="楕円 140"/>
        <xdr:cNvSpPr/>
      </xdr:nvSpPr>
      <xdr:spPr>
        <a:xfrm>
          <a:off x="14744700" y="65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84846</xdr:rowOff>
    </xdr:from>
    <xdr:ext cx="405111" cy="259045"/>
    <xdr:sp macro="" textlink="">
      <xdr:nvSpPr>
        <xdr:cNvPr id="142" name="債務償還比率該当値テキスト"/>
        <xdr:cNvSpPr txBox="1"/>
      </xdr:nvSpPr>
      <xdr:spPr>
        <a:xfrm>
          <a:off x="14846300" y="651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17060</xdr:rowOff>
    </xdr:from>
    <xdr:to>
      <xdr:col>72</xdr:col>
      <xdr:colOff>123825</xdr:colOff>
      <xdr:row>34</xdr:row>
      <xdr:rowOff>118660</xdr:rowOff>
    </xdr:to>
    <xdr:sp macro="" textlink="">
      <xdr:nvSpPr>
        <xdr:cNvPr id="143" name="楕円 142"/>
        <xdr:cNvSpPr/>
      </xdr:nvSpPr>
      <xdr:spPr>
        <a:xfrm>
          <a:off x="14033500" y="6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49269</xdr:rowOff>
    </xdr:from>
    <xdr:to>
      <xdr:col>76</xdr:col>
      <xdr:colOff>22225</xdr:colOff>
      <xdr:row>34</xdr:row>
      <xdr:rowOff>67860</xdr:rowOff>
    </xdr:to>
    <xdr:cxnSp macro="">
      <xdr:nvCxnSpPr>
        <xdr:cNvPr id="144" name="直線コネクタ 143"/>
        <xdr:cNvCxnSpPr/>
      </xdr:nvCxnSpPr>
      <xdr:spPr>
        <a:xfrm flipV="1">
          <a:off x="14084300" y="6650094"/>
          <a:ext cx="7112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5" name="n_1aveValue債務償還比率"/>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109787</xdr:rowOff>
    </xdr:from>
    <xdr:ext cx="405111" cy="259045"/>
    <xdr:sp macro="" textlink="">
      <xdr:nvSpPr>
        <xdr:cNvPr id="146" name="n_1mainValue債務償還比率"/>
        <xdr:cNvSpPr txBox="1"/>
      </xdr:nvSpPr>
      <xdr:spPr>
        <a:xfrm>
          <a:off x="13869044" y="671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2,389
2,358
608.90
4,728,627
4,608,346
91,983
2,482,396
4,498,909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89081</xdr:rowOff>
    </xdr:from>
    <xdr:to>
      <xdr:col>20</xdr:col>
      <xdr:colOff>38100</xdr:colOff>
      <xdr:row>37</xdr:row>
      <xdr:rowOff>19231</xdr:rowOff>
    </xdr:to>
    <xdr:sp macro="" textlink="">
      <xdr:nvSpPr>
        <xdr:cNvPr id="72" name="楕円 71"/>
        <xdr:cNvSpPr/>
      </xdr:nvSpPr>
      <xdr:spPr>
        <a:xfrm>
          <a:off x="3746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120106</xdr:rowOff>
    </xdr:from>
    <xdr:to>
      <xdr:col>15</xdr:col>
      <xdr:colOff>101600</xdr:colOff>
      <xdr:row>37</xdr:row>
      <xdr:rowOff>50256</xdr:rowOff>
    </xdr:to>
    <xdr:sp macro="" textlink="">
      <xdr:nvSpPr>
        <xdr:cNvPr id="73" name="楕円 72"/>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36</xdr:row>
      <xdr:rowOff>170906</xdr:rowOff>
    </xdr:to>
    <xdr:cxnSp macro="">
      <xdr:nvCxnSpPr>
        <xdr:cNvPr id="74" name="直線コネクタ 73"/>
        <xdr:cNvCxnSpPr/>
      </xdr:nvCxnSpPr>
      <xdr:spPr>
        <a:xfrm flipV="1">
          <a:off x="2908300" y="63120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75" name="楕円 74"/>
        <xdr:cNvSpPr/>
      </xdr:nvSpPr>
      <xdr:spPr>
        <a:xfrm>
          <a:off x="1968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37</xdr:row>
      <xdr:rowOff>32113</xdr:rowOff>
    </xdr:to>
    <xdr:cxnSp macro="">
      <xdr:nvCxnSpPr>
        <xdr:cNvPr id="76" name="直線コネクタ 75"/>
        <xdr:cNvCxnSpPr/>
      </xdr:nvCxnSpPr>
      <xdr:spPr>
        <a:xfrm flipV="1">
          <a:off x="2019300" y="634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7"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8"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79"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35758</xdr:rowOff>
    </xdr:from>
    <xdr:ext cx="405111" cy="259045"/>
    <xdr:sp macro="" textlink="">
      <xdr:nvSpPr>
        <xdr:cNvPr id="80" name="n_1mainValue【道路】&#10;有形固定資産減価償却率"/>
        <xdr:cNvSpPr txBox="1"/>
      </xdr:nvSpPr>
      <xdr:spPr>
        <a:xfrm>
          <a:off x="3582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1" name="n_2mainValue【道路】&#10;有形固定資産減価償却率"/>
        <xdr:cNvSpPr txBox="1"/>
      </xdr:nvSpPr>
      <xdr:spPr>
        <a:xfrm>
          <a:off x="2705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2" name="n_3mainValue【道路】&#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126257</xdr:rowOff>
    </xdr:from>
    <xdr:to>
      <xdr:col>50</xdr:col>
      <xdr:colOff>165100</xdr:colOff>
      <xdr:row>41</xdr:row>
      <xdr:rowOff>56407</xdr:rowOff>
    </xdr:to>
    <xdr:sp macro="" textlink="">
      <xdr:nvSpPr>
        <xdr:cNvPr id="121" name="楕円 120"/>
        <xdr:cNvSpPr/>
      </xdr:nvSpPr>
      <xdr:spPr>
        <a:xfrm>
          <a:off x="9588500" y="69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131059</xdr:rowOff>
    </xdr:from>
    <xdr:to>
      <xdr:col>46</xdr:col>
      <xdr:colOff>38100</xdr:colOff>
      <xdr:row>41</xdr:row>
      <xdr:rowOff>61209</xdr:rowOff>
    </xdr:to>
    <xdr:sp macro="" textlink="">
      <xdr:nvSpPr>
        <xdr:cNvPr id="122" name="楕円 121"/>
        <xdr:cNvSpPr/>
      </xdr:nvSpPr>
      <xdr:spPr>
        <a:xfrm>
          <a:off x="8699500" y="69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5607</xdr:rowOff>
    </xdr:from>
    <xdr:to>
      <xdr:col>50</xdr:col>
      <xdr:colOff>114300</xdr:colOff>
      <xdr:row>41</xdr:row>
      <xdr:rowOff>10409</xdr:rowOff>
    </xdr:to>
    <xdr:cxnSp macro="">
      <xdr:nvCxnSpPr>
        <xdr:cNvPr id="123" name="直線コネクタ 122"/>
        <xdr:cNvCxnSpPr/>
      </xdr:nvCxnSpPr>
      <xdr:spPr>
        <a:xfrm flipV="1">
          <a:off x="8750300" y="7035057"/>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134272</xdr:rowOff>
    </xdr:from>
    <xdr:to>
      <xdr:col>41</xdr:col>
      <xdr:colOff>101600</xdr:colOff>
      <xdr:row>41</xdr:row>
      <xdr:rowOff>64422</xdr:rowOff>
    </xdr:to>
    <xdr:sp macro="" textlink="">
      <xdr:nvSpPr>
        <xdr:cNvPr id="124" name="楕円 123"/>
        <xdr:cNvSpPr/>
      </xdr:nvSpPr>
      <xdr:spPr>
        <a:xfrm>
          <a:off x="7810500" y="69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10409</xdr:rowOff>
    </xdr:from>
    <xdr:to>
      <xdr:col>45</xdr:col>
      <xdr:colOff>177800</xdr:colOff>
      <xdr:row>41</xdr:row>
      <xdr:rowOff>13622</xdr:rowOff>
    </xdr:to>
    <xdr:cxnSp macro="">
      <xdr:nvCxnSpPr>
        <xdr:cNvPr id="125" name="直線コネクタ 124"/>
        <xdr:cNvCxnSpPr/>
      </xdr:nvCxnSpPr>
      <xdr:spPr>
        <a:xfrm flipV="1">
          <a:off x="7861300" y="7039859"/>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6" name="n_1aveValue【道路】&#10;一人当たり延長"/>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7" name="n_2aveValue【道路】&#10;一人当たり延長"/>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28" name="n_3aveValue【道路】&#10;一人当たり延長"/>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72934</xdr:rowOff>
    </xdr:from>
    <xdr:ext cx="599010" cy="259045"/>
    <xdr:sp macro="" textlink="">
      <xdr:nvSpPr>
        <xdr:cNvPr id="129" name="n_1mainValue【道路】&#10;一人当たり延長"/>
        <xdr:cNvSpPr txBox="1"/>
      </xdr:nvSpPr>
      <xdr:spPr>
        <a:xfrm>
          <a:off x="9327094" y="675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77736</xdr:rowOff>
    </xdr:from>
    <xdr:ext cx="599010" cy="259045"/>
    <xdr:sp macro="" textlink="">
      <xdr:nvSpPr>
        <xdr:cNvPr id="130" name="n_2mainValue【道路】&#10;一人当たり延長"/>
        <xdr:cNvSpPr txBox="1"/>
      </xdr:nvSpPr>
      <xdr:spPr>
        <a:xfrm>
          <a:off x="8450794" y="6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80949</xdr:rowOff>
    </xdr:from>
    <xdr:ext cx="599010" cy="259045"/>
    <xdr:sp macro="" textlink="">
      <xdr:nvSpPr>
        <xdr:cNvPr id="131" name="n_3mainValue【道路】&#10;一人当たり延長"/>
        <xdr:cNvSpPr txBox="1"/>
      </xdr:nvSpPr>
      <xdr:spPr>
        <a:xfrm>
          <a:off x="7561794" y="67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0" name="正方形/長方形 13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1" name="正方形/長方形 14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2" name="正方形/長方形 14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3" name="正方形/長方形 14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4" name="正方形/長方形 14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5" name="正方形/長方形 14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6" name="正方形/長方形 14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7" name="正方形/長方形 1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8" name="テキスト ボックス 15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0" name="テキスト ボックス 15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8" name="テキスト ボックス 16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172" name="直線コネクタ 171"/>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173"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174" name="直線コネクタ 173"/>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5"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6" name="直線コネクタ 17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177"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178" name="フローチャート: 判断 177"/>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179" name="フローチャート: 判断 178"/>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180" name="フローチャート: 判断 179"/>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181" name="フローチャート: 判断 180"/>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187" name="楕円 186"/>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188" name="楕円 187"/>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85725</xdr:rowOff>
    </xdr:to>
    <xdr:cxnSp macro="">
      <xdr:nvCxnSpPr>
        <xdr:cNvPr id="189" name="直線コネクタ 188"/>
        <xdr:cNvCxnSpPr/>
      </xdr:nvCxnSpPr>
      <xdr:spPr>
        <a:xfrm flipV="1">
          <a:off x="2908300" y="14127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190" name="楕円 189"/>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85725</xdr:rowOff>
    </xdr:from>
    <xdr:to>
      <xdr:col>15</xdr:col>
      <xdr:colOff>50800</xdr:colOff>
      <xdr:row>82</xdr:row>
      <xdr:rowOff>118111</xdr:rowOff>
    </xdr:to>
    <xdr:cxnSp macro="">
      <xdr:nvCxnSpPr>
        <xdr:cNvPr id="191" name="直線コネクタ 190"/>
        <xdr:cNvCxnSpPr/>
      </xdr:nvCxnSpPr>
      <xdr:spPr>
        <a:xfrm flipV="1">
          <a:off x="2019300" y="141446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192"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193"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194"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135907</xdr:rowOff>
    </xdr:from>
    <xdr:ext cx="405111" cy="259045"/>
    <xdr:sp macro="" textlink="">
      <xdr:nvSpPr>
        <xdr:cNvPr id="195" name="n_1mainValue【公営住宅】&#10;有形固定資産減価償却率"/>
        <xdr:cNvSpPr txBox="1"/>
      </xdr:nvSpPr>
      <xdr:spPr>
        <a:xfrm>
          <a:off x="3582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196" name="n_2main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197" name="n_3mainValue【公営住宅】&#10;有形固定資産減価償却率"/>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11" name="テキスト ボックス 21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13" name="テキスト ボックス 21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15" name="テキスト ボックス 21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17" name="テキスト ボックス 21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9" name="テキスト ボックス 21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21" name="直線コネクタ 220"/>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22"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23" name="直線コネクタ 222"/>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24"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25" name="直線コネクタ 224"/>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26"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27" name="フローチャート: 判断 226"/>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28" name="フローチャート: 判断 227"/>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29" name="フローチャート: 判断 228"/>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30" name="フローチャート: 判断 229"/>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1" name="テキスト ボックス 2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128612</xdr:rowOff>
    </xdr:from>
    <xdr:to>
      <xdr:col>50</xdr:col>
      <xdr:colOff>165100</xdr:colOff>
      <xdr:row>85</xdr:row>
      <xdr:rowOff>58762</xdr:rowOff>
    </xdr:to>
    <xdr:sp macro="" textlink="">
      <xdr:nvSpPr>
        <xdr:cNvPr id="236" name="楕円 235"/>
        <xdr:cNvSpPr/>
      </xdr:nvSpPr>
      <xdr:spPr>
        <a:xfrm>
          <a:off x="9588500" y="145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134823</xdr:rowOff>
    </xdr:from>
    <xdr:to>
      <xdr:col>46</xdr:col>
      <xdr:colOff>38100</xdr:colOff>
      <xdr:row>85</xdr:row>
      <xdr:rowOff>64973</xdr:rowOff>
    </xdr:to>
    <xdr:sp macro="" textlink="">
      <xdr:nvSpPr>
        <xdr:cNvPr id="237" name="楕円 236"/>
        <xdr:cNvSpPr/>
      </xdr:nvSpPr>
      <xdr:spPr>
        <a:xfrm>
          <a:off x="8699500" y="145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7962</xdr:rowOff>
    </xdr:from>
    <xdr:to>
      <xdr:col>50</xdr:col>
      <xdr:colOff>114300</xdr:colOff>
      <xdr:row>85</xdr:row>
      <xdr:rowOff>14173</xdr:rowOff>
    </xdr:to>
    <xdr:cxnSp macro="">
      <xdr:nvCxnSpPr>
        <xdr:cNvPr id="238" name="直線コネクタ 237"/>
        <xdr:cNvCxnSpPr/>
      </xdr:nvCxnSpPr>
      <xdr:spPr>
        <a:xfrm flipV="1">
          <a:off x="8750300" y="14581212"/>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141415</xdr:rowOff>
    </xdr:from>
    <xdr:to>
      <xdr:col>41</xdr:col>
      <xdr:colOff>101600</xdr:colOff>
      <xdr:row>85</xdr:row>
      <xdr:rowOff>71565</xdr:rowOff>
    </xdr:to>
    <xdr:sp macro="" textlink="">
      <xdr:nvSpPr>
        <xdr:cNvPr id="239" name="楕円 238"/>
        <xdr:cNvSpPr/>
      </xdr:nvSpPr>
      <xdr:spPr>
        <a:xfrm>
          <a:off x="7810500" y="14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14173</xdr:rowOff>
    </xdr:from>
    <xdr:to>
      <xdr:col>45</xdr:col>
      <xdr:colOff>177800</xdr:colOff>
      <xdr:row>85</xdr:row>
      <xdr:rowOff>20765</xdr:rowOff>
    </xdr:to>
    <xdr:cxnSp macro="">
      <xdr:nvCxnSpPr>
        <xdr:cNvPr id="240" name="直線コネクタ 239"/>
        <xdr:cNvCxnSpPr/>
      </xdr:nvCxnSpPr>
      <xdr:spPr>
        <a:xfrm flipV="1">
          <a:off x="7861300" y="14587423"/>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241"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242"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243" name="n_3aveValue【公営住宅】&#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75289</xdr:rowOff>
    </xdr:from>
    <xdr:ext cx="469744" cy="259045"/>
    <xdr:sp macro="" textlink="">
      <xdr:nvSpPr>
        <xdr:cNvPr id="244" name="n_1mainValue【公営住宅】&#10;一人当たり面積"/>
        <xdr:cNvSpPr txBox="1"/>
      </xdr:nvSpPr>
      <xdr:spPr>
        <a:xfrm>
          <a:off x="9391727" y="1430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81500</xdr:rowOff>
    </xdr:from>
    <xdr:ext cx="469744" cy="259045"/>
    <xdr:sp macro="" textlink="">
      <xdr:nvSpPr>
        <xdr:cNvPr id="245" name="n_2mainValue【公営住宅】&#10;一人当たり面積"/>
        <xdr:cNvSpPr txBox="1"/>
      </xdr:nvSpPr>
      <xdr:spPr>
        <a:xfrm>
          <a:off x="8515427" y="1431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88092</xdr:rowOff>
    </xdr:from>
    <xdr:ext cx="469744" cy="259045"/>
    <xdr:sp macro="" textlink="">
      <xdr:nvSpPr>
        <xdr:cNvPr id="246" name="n_3mainValue【公営住宅】&#10;一人当たり面積"/>
        <xdr:cNvSpPr txBox="1"/>
      </xdr:nvSpPr>
      <xdr:spPr>
        <a:xfrm>
          <a:off x="7626427" y="1431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3" name="直線コネクタ 2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4" name="テキスト ボックス 2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5" name="直線コネクタ 2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6" name="テキスト ボックス 2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7" name="直線コネクタ 2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8" name="テキスト ボックス 2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9" name="直線コネクタ 2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0" name="テキスト ボックス 2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1" name="直線コネクタ 2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2" name="テキスト ボックス 2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3" name="直線コネクタ 2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4" name="テキスト ボックス 2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6" name="テキスト ボックス 2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288" name="直線コネクタ 2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2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290" name="直線コネクタ 2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2" name="直線コネクタ 2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293"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294" name="フローチャート: 判断 2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295" name="フローチャート: 判断 2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296" name="フローチャート: 判断 2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297" name="フローチャート: 判断 2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7439</xdr:rowOff>
    </xdr:from>
    <xdr:to>
      <xdr:col>81</xdr:col>
      <xdr:colOff>101600</xdr:colOff>
      <xdr:row>33</xdr:row>
      <xdr:rowOff>109039</xdr:rowOff>
    </xdr:to>
    <xdr:sp macro="" textlink="">
      <xdr:nvSpPr>
        <xdr:cNvPr id="303" name="楕円 302"/>
        <xdr:cNvSpPr/>
      </xdr:nvSpPr>
      <xdr:spPr>
        <a:xfrm>
          <a:off x="154305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82550</xdr:rowOff>
    </xdr:from>
    <xdr:to>
      <xdr:col>76</xdr:col>
      <xdr:colOff>165100</xdr:colOff>
      <xdr:row>34</xdr:row>
      <xdr:rowOff>12700</xdr:rowOff>
    </xdr:to>
    <xdr:sp macro="" textlink="">
      <xdr:nvSpPr>
        <xdr:cNvPr id="304" name="楕円 303"/>
        <xdr:cNvSpPr/>
      </xdr:nvSpPr>
      <xdr:spPr>
        <a:xfrm>
          <a:off x="1454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58239</xdr:rowOff>
    </xdr:from>
    <xdr:to>
      <xdr:col>81</xdr:col>
      <xdr:colOff>50800</xdr:colOff>
      <xdr:row>33</xdr:row>
      <xdr:rowOff>133350</xdr:rowOff>
    </xdr:to>
    <xdr:cxnSp macro="">
      <xdr:nvCxnSpPr>
        <xdr:cNvPr id="305" name="直線コネクタ 304"/>
        <xdr:cNvCxnSpPr/>
      </xdr:nvCxnSpPr>
      <xdr:spPr>
        <a:xfrm flipV="1">
          <a:off x="14592300" y="571608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157661</xdr:rowOff>
    </xdr:from>
    <xdr:to>
      <xdr:col>72</xdr:col>
      <xdr:colOff>38100</xdr:colOff>
      <xdr:row>34</xdr:row>
      <xdr:rowOff>87811</xdr:rowOff>
    </xdr:to>
    <xdr:sp macro="" textlink="">
      <xdr:nvSpPr>
        <xdr:cNvPr id="306" name="楕円 305"/>
        <xdr:cNvSpPr/>
      </xdr:nvSpPr>
      <xdr:spPr>
        <a:xfrm>
          <a:off x="13652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133350</xdr:rowOff>
    </xdr:from>
    <xdr:to>
      <xdr:col>76</xdr:col>
      <xdr:colOff>114300</xdr:colOff>
      <xdr:row>34</xdr:row>
      <xdr:rowOff>37011</xdr:rowOff>
    </xdr:to>
    <xdr:cxnSp macro="">
      <xdr:nvCxnSpPr>
        <xdr:cNvPr id="307" name="直線コネクタ 306"/>
        <xdr:cNvCxnSpPr/>
      </xdr:nvCxnSpPr>
      <xdr:spPr>
        <a:xfrm flipV="1">
          <a:off x="13703300" y="579120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08"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09"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10"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125566</xdr:rowOff>
    </xdr:from>
    <xdr:ext cx="405111" cy="259045"/>
    <xdr:sp macro="" textlink="">
      <xdr:nvSpPr>
        <xdr:cNvPr id="311" name="n_1mainValue【認定こども園・幼稚園・保育所】&#10;有形固定資産減価償却率"/>
        <xdr:cNvSpPr txBox="1"/>
      </xdr:nvSpPr>
      <xdr:spPr>
        <a:xfrm>
          <a:off x="15266044" y="544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29227</xdr:rowOff>
    </xdr:from>
    <xdr:ext cx="405111" cy="259045"/>
    <xdr:sp macro="" textlink="">
      <xdr:nvSpPr>
        <xdr:cNvPr id="312" name="n_2mainValue【認定こども園・幼稚園・保育所】&#10;有形固定資産減価償却率"/>
        <xdr:cNvSpPr txBox="1"/>
      </xdr:nvSpPr>
      <xdr:spPr>
        <a:xfrm>
          <a:off x="14389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104338</xdr:rowOff>
    </xdr:from>
    <xdr:ext cx="405111" cy="259045"/>
    <xdr:sp macro="" textlink="">
      <xdr:nvSpPr>
        <xdr:cNvPr id="313" name="n_3mainValue【認定こども園・幼稚園・保育所】&#10;有形固定資産減価償却率"/>
        <xdr:cNvSpPr txBox="1"/>
      </xdr:nvSpPr>
      <xdr:spPr>
        <a:xfrm>
          <a:off x="13500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2" name="テキスト ボックス 3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3" name="直線コネクタ 3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4" name="直線コネクタ 3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25" name="テキスト ボックス 3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6" name="直線コネクタ 3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27" name="テキスト ボックス 3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8" name="直線コネクタ 3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29" name="テキスト ボックス 3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0" name="直線コネクタ 3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31" name="テキスト ボックス 3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2" name="直線コネクタ 3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3" name="テキスト ボックス 3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4" name="直線コネクタ 3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35" name="テキスト ボックス 3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339" name="直線コネクタ 338"/>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340"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341" name="直線コネクタ 340"/>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342"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343" name="直線コネクタ 342"/>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344"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345" name="フローチャート: 判断 344"/>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346" name="フローチャート: 判断 345"/>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347" name="フローチャート: 判断 346"/>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348" name="フローチャート: 判断 347"/>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138067</xdr:rowOff>
    </xdr:from>
    <xdr:to>
      <xdr:col>112</xdr:col>
      <xdr:colOff>38100</xdr:colOff>
      <xdr:row>40</xdr:row>
      <xdr:rowOff>68217</xdr:rowOff>
    </xdr:to>
    <xdr:sp macro="" textlink="">
      <xdr:nvSpPr>
        <xdr:cNvPr id="354" name="楕円 353"/>
        <xdr:cNvSpPr/>
      </xdr:nvSpPr>
      <xdr:spPr>
        <a:xfrm>
          <a:off x="21272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147865</xdr:rowOff>
    </xdr:from>
    <xdr:to>
      <xdr:col>107</xdr:col>
      <xdr:colOff>101600</xdr:colOff>
      <xdr:row>40</xdr:row>
      <xdr:rowOff>78015</xdr:rowOff>
    </xdr:to>
    <xdr:sp macro="" textlink="">
      <xdr:nvSpPr>
        <xdr:cNvPr id="355" name="楕円 354"/>
        <xdr:cNvSpPr/>
      </xdr:nvSpPr>
      <xdr:spPr>
        <a:xfrm>
          <a:off x="2038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17417</xdr:rowOff>
    </xdr:from>
    <xdr:to>
      <xdr:col>111</xdr:col>
      <xdr:colOff>177800</xdr:colOff>
      <xdr:row>40</xdr:row>
      <xdr:rowOff>27215</xdr:rowOff>
    </xdr:to>
    <xdr:cxnSp macro="">
      <xdr:nvCxnSpPr>
        <xdr:cNvPr id="356" name="直線コネクタ 355"/>
        <xdr:cNvCxnSpPr/>
      </xdr:nvCxnSpPr>
      <xdr:spPr>
        <a:xfrm flipV="1">
          <a:off x="20434300" y="68754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154396</xdr:rowOff>
    </xdr:from>
    <xdr:to>
      <xdr:col>102</xdr:col>
      <xdr:colOff>165100</xdr:colOff>
      <xdr:row>40</xdr:row>
      <xdr:rowOff>84546</xdr:rowOff>
    </xdr:to>
    <xdr:sp macro="" textlink="">
      <xdr:nvSpPr>
        <xdr:cNvPr id="357" name="楕円 356"/>
        <xdr:cNvSpPr/>
      </xdr:nvSpPr>
      <xdr:spPr>
        <a:xfrm>
          <a:off x="19494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27215</xdr:rowOff>
    </xdr:from>
    <xdr:to>
      <xdr:col>107</xdr:col>
      <xdr:colOff>50800</xdr:colOff>
      <xdr:row>40</xdr:row>
      <xdr:rowOff>33746</xdr:rowOff>
    </xdr:to>
    <xdr:cxnSp macro="">
      <xdr:nvCxnSpPr>
        <xdr:cNvPr id="358" name="直線コネクタ 357"/>
        <xdr:cNvCxnSpPr/>
      </xdr:nvCxnSpPr>
      <xdr:spPr>
        <a:xfrm flipV="1">
          <a:off x="19545300" y="6885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359"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360"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361"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59344</xdr:rowOff>
    </xdr:from>
    <xdr:ext cx="469744" cy="259045"/>
    <xdr:sp macro="" textlink="">
      <xdr:nvSpPr>
        <xdr:cNvPr id="362" name="n_1mainValue【認定こども園・幼稚園・保育所】&#10;一人当たり面積"/>
        <xdr:cNvSpPr txBox="1"/>
      </xdr:nvSpPr>
      <xdr:spPr>
        <a:xfrm>
          <a:off x="21075727"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69142</xdr:rowOff>
    </xdr:from>
    <xdr:ext cx="469744" cy="259045"/>
    <xdr:sp macro="" textlink="">
      <xdr:nvSpPr>
        <xdr:cNvPr id="363" name="n_2mainValue【認定こども園・幼稚園・保育所】&#10;一人当たり面積"/>
        <xdr:cNvSpPr txBox="1"/>
      </xdr:nvSpPr>
      <xdr:spPr>
        <a:xfrm>
          <a:off x="20199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75673</xdr:rowOff>
    </xdr:from>
    <xdr:ext cx="469744" cy="259045"/>
    <xdr:sp macro="" textlink="">
      <xdr:nvSpPr>
        <xdr:cNvPr id="364" name="n_3mainValue【認定こども園・幼稚園・保育所】&#10;一人当たり面積"/>
        <xdr:cNvSpPr txBox="1"/>
      </xdr:nvSpPr>
      <xdr:spPr>
        <a:xfrm>
          <a:off x="193104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5" name="直線コネクタ 3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6" name="テキスト ボックス 3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7" name="直線コネクタ 3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8" name="テキスト ボックス 3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9" name="直線コネクタ 3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0" name="テキスト ボックス 3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1" name="直線コネクタ 3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2" name="テキスト ボックス 3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3" name="直線コネクタ 3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4" name="テキスト ボックス 3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5" name="直線コネクタ 3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6" name="テキスト ボックス 3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8" name="テキスト ボックス 3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390" name="直線コネクタ 389"/>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391"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392" name="直線コネクタ 391"/>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93"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94" name="直線コネクタ 3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395"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396" name="フローチャート: 判断 395"/>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397" name="フローチャート: 判断 396"/>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398" name="フローチャート: 判断 397"/>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399" name="フローチャート: 判断 398"/>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405" name="楕円 404"/>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42273</xdr:rowOff>
    </xdr:from>
    <xdr:to>
      <xdr:col>76</xdr:col>
      <xdr:colOff>165100</xdr:colOff>
      <xdr:row>60</xdr:row>
      <xdr:rowOff>143873</xdr:rowOff>
    </xdr:to>
    <xdr:sp macro="" textlink="">
      <xdr:nvSpPr>
        <xdr:cNvPr id="406" name="楕円 405"/>
        <xdr:cNvSpPr/>
      </xdr:nvSpPr>
      <xdr:spPr>
        <a:xfrm>
          <a:off x="14541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93073</xdr:rowOff>
    </xdr:to>
    <xdr:cxnSp macro="">
      <xdr:nvCxnSpPr>
        <xdr:cNvPr id="407" name="直線コネクタ 406"/>
        <xdr:cNvCxnSpPr/>
      </xdr:nvCxnSpPr>
      <xdr:spPr>
        <a:xfrm flipV="1">
          <a:off x="14592300" y="1032618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08" name="楕円 407"/>
        <xdr:cNvSpPr/>
      </xdr:nvSpPr>
      <xdr:spPr>
        <a:xfrm>
          <a:off x="1365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93073</xdr:rowOff>
    </xdr:from>
    <xdr:to>
      <xdr:col>76</xdr:col>
      <xdr:colOff>114300</xdr:colOff>
      <xdr:row>60</xdr:row>
      <xdr:rowOff>107769</xdr:rowOff>
    </xdr:to>
    <xdr:cxnSp macro="">
      <xdr:nvCxnSpPr>
        <xdr:cNvPr id="409" name="直線コネクタ 408"/>
        <xdr:cNvCxnSpPr/>
      </xdr:nvCxnSpPr>
      <xdr:spPr>
        <a:xfrm flipV="1">
          <a:off x="13703300" y="103800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10"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11"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12"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81115</xdr:rowOff>
    </xdr:from>
    <xdr:ext cx="405111" cy="259045"/>
    <xdr:sp macro="" textlink="">
      <xdr:nvSpPr>
        <xdr:cNvPr id="413" name="n_1main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135000</xdr:rowOff>
    </xdr:from>
    <xdr:ext cx="405111" cy="259045"/>
    <xdr:sp macro="" textlink="">
      <xdr:nvSpPr>
        <xdr:cNvPr id="414" name="n_2mainValue【学校施設】&#10;有形固定資産減価償却率"/>
        <xdr:cNvSpPr txBox="1"/>
      </xdr:nvSpPr>
      <xdr:spPr>
        <a:xfrm>
          <a:off x="14389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149696</xdr:rowOff>
    </xdr:from>
    <xdr:ext cx="405111" cy="259045"/>
    <xdr:sp macro="" textlink="">
      <xdr:nvSpPr>
        <xdr:cNvPr id="415" name="n_3mainValue【学校施設】&#10;有形固定資産減価償却率"/>
        <xdr:cNvSpPr txBox="1"/>
      </xdr:nvSpPr>
      <xdr:spPr>
        <a:xfrm>
          <a:off x="13500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6" name="直線コネクタ 4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7" name="テキスト ボックス 4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8" name="直線コネクタ 4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29" name="テキスト ボックス 428"/>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0" name="直線コネクタ 4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31" name="テキスト ボックス 430"/>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2" name="直線コネクタ 4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33" name="テキスト ボックス 432"/>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4" name="直線コネクタ 4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5" name="テキスト ボックス 43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6" name="直線コネクタ 4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37" name="テキスト ボックス 43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39" name="テキスト ボックス 43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41" name="直線コネクタ 440"/>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42"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43" name="直線コネクタ 442"/>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44"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45" name="直線コネクタ 444"/>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446"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47" name="フローチャート: 判断 446"/>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48" name="フローチャート: 判断 447"/>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49" name="フローチャート: 判断 448"/>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50" name="フローチャート: 判断 449"/>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122446</xdr:rowOff>
    </xdr:from>
    <xdr:to>
      <xdr:col>112</xdr:col>
      <xdr:colOff>38100</xdr:colOff>
      <xdr:row>64</xdr:row>
      <xdr:rowOff>52596</xdr:rowOff>
    </xdr:to>
    <xdr:sp macro="" textlink="">
      <xdr:nvSpPr>
        <xdr:cNvPr id="456" name="楕円 455"/>
        <xdr:cNvSpPr/>
      </xdr:nvSpPr>
      <xdr:spPr>
        <a:xfrm>
          <a:off x="21272500" y="109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125450</xdr:rowOff>
    </xdr:from>
    <xdr:to>
      <xdr:col>107</xdr:col>
      <xdr:colOff>101600</xdr:colOff>
      <xdr:row>64</xdr:row>
      <xdr:rowOff>55600</xdr:rowOff>
    </xdr:to>
    <xdr:sp macro="" textlink="">
      <xdr:nvSpPr>
        <xdr:cNvPr id="457" name="楕円 456"/>
        <xdr:cNvSpPr/>
      </xdr:nvSpPr>
      <xdr:spPr>
        <a:xfrm>
          <a:off x="20383500" y="109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1796</xdr:rowOff>
    </xdr:from>
    <xdr:to>
      <xdr:col>111</xdr:col>
      <xdr:colOff>177800</xdr:colOff>
      <xdr:row>64</xdr:row>
      <xdr:rowOff>4800</xdr:rowOff>
    </xdr:to>
    <xdr:cxnSp macro="">
      <xdr:nvCxnSpPr>
        <xdr:cNvPr id="458" name="直線コネクタ 457"/>
        <xdr:cNvCxnSpPr/>
      </xdr:nvCxnSpPr>
      <xdr:spPr>
        <a:xfrm flipV="1">
          <a:off x="20434300" y="10974596"/>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43841</xdr:rowOff>
    </xdr:from>
    <xdr:to>
      <xdr:col>102</xdr:col>
      <xdr:colOff>165100</xdr:colOff>
      <xdr:row>63</xdr:row>
      <xdr:rowOff>145441</xdr:rowOff>
    </xdr:to>
    <xdr:sp macro="" textlink="">
      <xdr:nvSpPr>
        <xdr:cNvPr id="459" name="楕円 458"/>
        <xdr:cNvSpPr/>
      </xdr:nvSpPr>
      <xdr:spPr>
        <a:xfrm>
          <a:off x="19494500" y="108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94641</xdr:rowOff>
    </xdr:from>
    <xdr:to>
      <xdr:col>107</xdr:col>
      <xdr:colOff>50800</xdr:colOff>
      <xdr:row>64</xdr:row>
      <xdr:rowOff>4800</xdr:rowOff>
    </xdr:to>
    <xdr:cxnSp macro="">
      <xdr:nvCxnSpPr>
        <xdr:cNvPr id="460" name="直線コネクタ 459"/>
        <xdr:cNvCxnSpPr/>
      </xdr:nvCxnSpPr>
      <xdr:spPr>
        <a:xfrm>
          <a:off x="19545300" y="10895991"/>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461"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462"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463" name="n_3aveValue【学校施設】&#10;一人当たり面積"/>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43723</xdr:rowOff>
    </xdr:from>
    <xdr:ext cx="469744" cy="259045"/>
    <xdr:sp macro="" textlink="">
      <xdr:nvSpPr>
        <xdr:cNvPr id="464" name="n_1mainValue【学校施設】&#10;一人当たり面積"/>
        <xdr:cNvSpPr txBox="1"/>
      </xdr:nvSpPr>
      <xdr:spPr>
        <a:xfrm>
          <a:off x="21075727" y="1101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46727</xdr:rowOff>
    </xdr:from>
    <xdr:ext cx="469744" cy="259045"/>
    <xdr:sp macro="" textlink="">
      <xdr:nvSpPr>
        <xdr:cNvPr id="465" name="n_2mainValue【学校施設】&#10;一人当たり面積"/>
        <xdr:cNvSpPr txBox="1"/>
      </xdr:nvSpPr>
      <xdr:spPr>
        <a:xfrm>
          <a:off x="20199427" y="1101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161968</xdr:rowOff>
    </xdr:from>
    <xdr:ext cx="469744" cy="259045"/>
    <xdr:sp macro="" textlink="">
      <xdr:nvSpPr>
        <xdr:cNvPr id="466" name="n_3mainValue【学校施設】&#10;一人当たり面積"/>
        <xdr:cNvSpPr txBox="1"/>
      </xdr:nvSpPr>
      <xdr:spPr>
        <a:xfrm>
          <a:off x="19310427" y="106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3" name="直線コネクタ 4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4" name="テキスト ボックス 4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5" name="直線コネクタ 4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6" name="テキスト ボックス 4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7" name="直線コネクタ 4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8" name="テキスト ボックス 4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9" name="直線コネクタ 4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0" name="テキスト ボックス 4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1" name="直線コネクタ 5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2" name="テキスト ボックス 5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3" name="直線コネクタ 5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4" name="テキスト ボックス 5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5" name="直線コネクタ 5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6" name="テキスト ボックス 5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08" name="直線コネクタ 507"/>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09"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10" name="直線コネクタ 509"/>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2" name="直線コネクタ 5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13"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14" name="フローチャート: 判断 513"/>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15" name="フローチャート: 判断 514"/>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16" name="フローチャート: 判断 515"/>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17" name="フローチャート: 判断 516"/>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523" name="楕円 522"/>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74386</xdr:rowOff>
    </xdr:from>
    <xdr:to>
      <xdr:col>76</xdr:col>
      <xdr:colOff>165100</xdr:colOff>
      <xdr:row>103</xdr:row>
      <xdr:rowOff>4536</xdr:rowOff>
    </xdr:to>
    <xdr:sp macro="" textlink="">
      <xdr:nvSpPr>
        <xdr:cNvPr id="524" name="楕円 523"/>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102</xdr:row>
      <xdr:rowOff>125186</xdr:rowOff>
    </xdr:to>
    <xdr:cxnSp macro="">
      <xdr:nvCxnSpPr>
        <xdr:cNvPr id="525" name="直線コネクタ 524"/>
        <xdr:cNvCxnSpPr/>
      </xdr:nvCxnSpPr>
      <xdr:spPr>
        <a:xfrm flipV="1">
          <a:off x="14592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526" name="楕円 525"/>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125186</xdr:rowOff>
    </xdr:from>
    <xdr:to>
      <xdr:col>76</xdr:col>
      <xdr:colOff>114300</xdr:colOff>
      <xdr:row>102</xdr:row>
      <xdr:rowOff>157843</xdr:rowOff>
    </xdr:to>
    <xdr:cxnSp macro="">
      <xdr:nvCxnSpPr>
        <xdr:cNvPr id="527" name="直線コネクタ 526"/>
        <xdr:cNvCxnSpPr/>
      </xdr:nvCxnSpPr>
      <xdr:spPr>
        <a:xfrm flipV="1">
          <a:off x="13703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528"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529"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530"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159856</xdr:rowOff>
    </xdr:from>
    <xdr:ext cx="405111" cy="259045"/>
    <xdr:sp macro="" textlink="">
      <xdr:nvSpPr>
        <xdr:cNvPr id="531" name="n_1mainValue【公民館】&#10;有形固定資産減価償却率"/>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532" name="n_2mainValue【公民館】&#10;有形固定資産減価償却率"/>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533" name="n_3mainValue【公民館】&#10;有形固定資産減価償却率"/>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4" name="正方形/長方形 5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5" name="正方形/長方形 5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6" name="正方形/長方形 5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7" name="正方形/長方形 5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8" name="正方形/長方形 5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9" name="正方形/長方形 5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0" name="正方形/長方形 5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1" name="正方形/長方形 5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2" name="テキスト ボックス 5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3" name="直線コネクタ 5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4" name="直線コネクタ 5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5" name="テキスト ボックス 5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6" name="直線コネクタ 5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7" name="テキスト ボックス 5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8" name="直線コネクタ 5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49" name="テキスト ボックス 54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0" name="直線コネクタ 5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51" name="テキスト ボックス 55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2" name="直線コネクタ 5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53" name="テキスト ボックス 55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55" name="テキスト ボックス 55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557" name="直線コネクタ 556"/>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558"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559" name="直線コネクタ 558"/>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560"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561" name="直線コネクタ 560"/>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562" name="【公民館】&#10;一人当たり面積平均値テキスト"/>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563" name="フローチャート: 判断 562"/>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564" name="フローチャート: 判断 563"/>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565" name="フローチャート: 判断 564"/>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566" name="フローチャート: 判断 565"/>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67081</xdr:rowOff>
    </xdr:from>
    <xdr:to>
      <xdr:col>112</xdr:col>
      <xdr:colOff>38100</xdr:colOff>
      <xdr:row>108</xdr:row>
      <xdr:rowOff>168681</xdr:rowOff>
    </xdr:to>
    <xdr:sp macro="" textlink="">
      <xdr:nvSpPr>
        <xdr:cNvPr id="572" name="楕円 571"/>
        <xdr:cNvSpPr/>
      </xdr:nvSpPr>
      <xdr:spPr>
        <a:xfrm>
          <a:off x="21272500" y="185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67844</xdr:rowOff>
    </xdr:from>
    <xdr:to>
      <xdr:col>107</xdr:col>
      <xdr:colOff>101600</xdr:colOff>
      <xdr:row>108</xdr:row>
      <xdr:rowOff>169444</xdr:rowOff>
    </xdr:to>
    <xdr:sp macro="" textlink="">
      <xdr:nvSpPr>
        <xdr:cNvPr id="573" name="楕円 572"/>
        <xdr:cNvSpPr/>
      </xdr:nvSpPr>
      <xdr:spPr>
        <a:xfrm>
          <a:off x="20383500" y="18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117881</xdr:rowOff>
    </xdr:from>
    <xdr:to>
      <xdr:col>111</xdr:col>
      <xdr:colOff>177800</xdr:colOff>
      <xdr:row>108</xdr:row>
      <xdr:rowOff>118644</xdr:rowOff>
    </xdr:to>
    <xdr:cxnSp macro="">
      <xdr:nvCxnSpPr>
        <xdr:cNvPr id="574" name="直線コネクタ 573"/>
        <xdr:cNvCxnSpPr/>
      </xdr:nvCxnSpPr>
      <xdr:spPr>
        <a:xfrm flipV="1">
          <a:off x="20434300" y="18634481"/>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68377</xdr:rowOff>
    </xdr:from>
    <xdr:to>
      <xdr:col>102</xdr:col>
      <xdr:colOff>165100</xdr:colOff>
      <xdr:row>108</xdr:row>
      <xdr:rowOff>169977</xdr:rowOff>
    </xdr:to>
    <xdr:sp macro="" textlink="">
      <xdr:nvSpPr>
        <xdr:cNvPr id="575" name="楕円 574"/>
        <xdr:cNvSpPr/>
      </xdr:nvSpPr>
      <xdr:spPr>
        <a:xfrm>
          <a:off x="19494500" y="1858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118644</xdr:rowOff>
    </xdr:from>
    <xdr:to>
      <xdr:col>107</xdr:col>
      <xdr:colOff>50800</xdr:colOff>
      <xdr:row>108</xdr:row>
      <xdr:rowOff>119177</xdr:rowOff>
    </xdr:to>
    <xdr:cxnSp macro="">
      <xdr:nvCxnSpPr>
        <xdr:cNvPr id="576" name="直線コネクタ 575"/>
        <xdr:cNvCxnSpPr/>
      </xdr:nvCxnSpPr>
      <xdr:spPr>
        <a:xfrm flipV="1">
          <a:off x="19545300" y="1863524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577"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578"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579" name="n_3aveValue【公民館】&#10;一人当たり面積"/>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159808</xdr:rowOff>
    </xdr:from>
    <xdr:ext cx="469744" cy="259045"/>
    <xdr:sp macro="" textlink="">
      <xdr:nvSpPr>
        <xdr:cNvPr id="580" name="n_1mainValue【公民館】&#10;一人当たり面積"/>
        <xdr:cNvSpPr txBox="1"/>
      </xdr:nvSpPr>
      <xdr:spPr>
        <a:xfrm>
          <a:off x="21075727" y="186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160571</xdr:rowOff>
    </xdr:from>
    <xdr:ext cx="469744" cy="259045"/>
    <xdr:sp macro="" textlink="">
      <xdr:nvSpPr>
        <xdr:cNvPr id="581" name="n_2mainValue【公民館】&#10;一人当たり面積"/>
        <xdr:cNvSpPr txBox="1"/>
      </xdr:nvSpPr>
      <xdr:spPr>
        <a:xfrm>
          <a:off x="20199427" y="186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161104</xdr:rowOff>
    </xdr:from>
    <xdr:ext cx="469744" cy="259045"/>
    <xdr:sp macro="" textlink="">
      <xdr:nvSpPr>
        <xdr:cNvPr id="582" name="n_3mainValue【公民館】&#10;一人当たり面積"/>
        <xdr:cNvSpPr txBox="1"/>
      </xdr:nvSpPr>
      <xdr:spPr>
        <a:xfrm>
          <a:off x="19310427" y="1867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3" name="正方形/長方形 5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4" name="正方形/長方形 5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5" name="テキスト ボックス 5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学校施設の減価償却率が類似団体と比べて低くなっているが、平成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年代に耐震に係る建て替え、大規模改修を行ったためである。</a:t>
          </a:r>
          <a:endParaRPr lang="ja-JP" altLang="ja-JP" sz="1400">
            <a:effectLst/>
          </a:endParaRPr>
        </a:p>
        <a:p>
          <a:r>
            <a:rPr kumimoji="1" lang="ja-JP" altLang="ja-JP" sz="1100">
              <a:solidFill>
                <a:schemeClr val="dk1"/>
              </a:solidFill>
              <a:effectLst/>
              <a:latin typeface="+mn-lt"/>
              <a:ea typeface="+mn-ea"/>
              <a:cs typeface="+mn-cs"/>
            </a:rPr>
            <a:t>保育所施設については、平成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年に施設を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箇所に集約し新築した施設（木造）が耐用年数に近づいているため、減価償却率が類似団体と比べて高くなっている。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2,389
2,358
608.90
4,728,627
4,608,346
91,983
2,482,396
4,498,909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0" name="楕円 8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91" name="楕円 90"/>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2" name="直線コネクタ 91"/>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93" name="楕円 92"/>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55</xdr:row>
      <xdr:rowOff>95250</xdr:rowOff>
    </xdr:to>
    <xdr:cxnSp macro="">
      <xdr:nvCxnSpPr>
        <xdr:cNvPr id="94" name="直線コネクタ 93"/>
        <xdr:cNvCxnSpPr/>
      </xdr:nvCxnSpPr>
      <xdr:spPr>
        <a:xfrm>
          <a:off x="2019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5"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6"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162577</xdr:rowOff>
    </xdr:from>
    <xdr:ext cx="469744" cy="259045"/>
    <xdr:sp macro="" textlink="">
      <xdr:nvSpPr>
        <xdr:cNvPr id="97" name="n_3mainValue【体育館・プール】&#10;有形固定資産減価償却率"/>
        <xdr:cNvSpPr txBox="1"/>
      </xdr:nvSpPr>
      <xdr:spPr>
        <a:xfrm>
          <a:off x="1784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1"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3"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13208</xdr:rowOff>
    </xdr:from>
    <xdr:to>
      <xdr:col>50</xdr:col>
      <xdr:colOff>165100</xdr:colOff>
      <xdr:row>64</xdr:row>
      <xdr:rowOff>114808</xdr:rowOff>
    </xdr:to>
    <xdr:sp macro="" textlink="">
      <xdr:nvSpPr>
        <xdr:cNvPr id="141" name="楕円 140"/>
        <xdr:cNvSpPr/>
      </xdr:nvSpPr>
      <xdr:spPr>
        <a:xfrm>
          <a:off x="9588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14677</xdr:rowOff>
    </xdr:from>
    <xdr:to>
      <xdr:col>46</xdr:col>
      <xdr:colOff>38100</xdr:colOff>
      <xdr:row>64</xdr:row>
      <xdr:rowOff>116277</xdr:rowOff>
    </xdr:to>
    <xdr:sp macro="" textlink="">
      <xdr:nvSpPr>
        <xdr:cNvPr id="142" name="楕円 141"/>
        <xdr:cNvSpPr/>
      </xdr:nvSpPr>
      <xdr:spPr>
        <a:xfrm>
          <a:off x="8699500" y="109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64008</xdr:rowOff>
    </xdr:from>
    <xdr:to>
      <xdr:col>50</xdr:col>
      <xdr:colOff>114300</xdr:colOff>
      <xdr:row>64</xdr:row>
      <xdr:rowOff>65477</xdr:rowOff>
    </xdr:to>
    <xdr:cxnSp macro="">
      <xdr:nvCxnSpPr>
        <xdr:cNvPr id="143" name="直線コネクタ 142"/>
        <xdr:cNvCxnSpPr/>
      </xdr:nvCxnSpPr>
      <xdr:spPr>
        <a:xfrm flipV="1">
          <a:off x="8750300" y="1103680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15821</xdr:rowOff>
    </xdr:from>
    <xdr:to>
      <xdr:col>41</xdr:col>
      <xdr:colOff>101600</xdr:colOff>
      <xdr:row>64</xdr:row>
      <xdr:rowOff>117421</xdr:rowOff>
    </xdr:to>
    <xdr:sp macro="" textlink="">
      <xdr:nvSpPr>
        <xdr:cNvPr id="144" name="楕円 143"/>
        <xdr:cNvSpPr/>
      </xdr:nvSpPr>
      <xdr:spPr>
        <a:xfrm>
          <a:off x="7810500" y="109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65477</xdr:rowOff>
    </xdr:from>
    <xdr:to>
      <xdr:col>45</xdr:col>
      <xdr:colOff>177800</xdr:colOff>
      <xdr:row>64</xdr:row>
      <xdr:rowOff>66621</xdr:rowOff>
    </xdr:to>
    <xdr:cxnSp macro="">
      <xdr:nvCxnSpPr>
        <xdr:cNvPr id="145" name="直線コネクタ 144"/>
        <xdr:cNvCxnSpPr/>
      </xdr:nvCxnSpPr>
      <xdr:spPr>
        <a:xfrm flipV="1">
          <a:off x="7861300" y="1103827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105935</xdr:rowOff>
    </xdr:from>
    <xdr:ext cx="469744" cy="259045"/>
    <xdr:sp macro="" textlink="">
      <xdr:nvSpPr>
        <xdr:cNvPr id="146" name="n_1mainValue【体育館・プール】&#10;一人当たり面積"/>
        <xdr:cNvSpPr txBox="1"/>
      </xdr:nvSpPr>
      <xdr:spPr>
        <a:xfrm>
          <a:off x="9391727" y="110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107404</xdr:rowOff>
    </xdr:from>
    <xdr:ext cx="469744" cy="259045"/>
    <xdr:sp macro="" textlink="">
      <xdr:nvSpPr>
        <xdr:cNvPr id="147" name="n_2mainValue【体育館・プール】&#10;一人当たり面積"/>
        <xdr:cNvSpPr txBox="1"/>
      </xdr:nvSpPr>
      <xdr:spPr>
        <a:xfrm>
          <a:off x="8515427" y="110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108548</xdr:rowOff>
    </xdr:from>
    <xdr:ext cx="469744" cy="259045"/>
    <xdr:sp macro="" textlink="">
      <xdr:nvSpPr>
        <xdr:cNvPr id="148" name="n_3mainValue【体育館・プール】&#10;一人当たり面積"/>
        <xdr:cNvSpPr txBox="1"/>
      </xdr:nvSpPr>
      <xdr:spPr>
        <a:xfrm>
          <a:off x="7626427" y="110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1" name="直線コネクタ 1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2" name="テキスト ボックス 19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3" name="直線コネクタ 1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4" name="テキスト ボックス 1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5" name="直線コネクタ 1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6" name="テキスト ボックス 1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7" name="直線コネクタ 1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8" name="テキスト ボックス 1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9" name="直線コネクタ 1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0" name="テキスト ボックス 1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2" name="テキスト ボックス 2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4" name="直線コネクタ 203"/>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5"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6" name="直線コネクタ 20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7"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8" name="直線コネクタ 207"/>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09"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0" name="フローチャート: 判断 209"/>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1" name="フローチャート: 判断 210"/>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12"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3" name="フローチャート: 判断 21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214"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15" name="フローチャート: 判断 214"/>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216" name="n_3aveValue【一般廃棄物処理施設】&#10;有形固定資産減価償却率"/>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7" name="テキスト ボックス 2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135890</xdr:rowOff>
    </xdr:from>
    <xdr:to>
      <xdr:col>81</xdr:col>
      <xdr:colOff>101600</xdr:colOff>
      <xdr:row>36</xdr:row>
      <xdr:rowOff>66040</xdr:rowOff>
    </xdr:to>
    <xdr:sp macro="" textlink="">
      <xdr:nvSpPr>
        <xdr:cNvPr id="222" name="楕円 221"/>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168910</xdr:rowOff>
    </xdr:from>
    <xdr:to>
      <xdr:col>76</xdr:col>
      <xdr:colOff>165100</xdr:colOff>
      <xdr:row>36</xdr:row>
      <xdr:rowOff>99060</xdr:rowOff>
    </xdr:to>
    <xdr:sp macro="" textlink="">
      <xdr:nvSpPr>
        <xdr:cNvPr id="223" name="楕円 222"/>
        <xdr:cNvSpPr/>
      </xdr:nvSpPr>
      <xdr:spPr>
        <a:xfrm>
          <a:off x="14541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xdr:rowOff>
    </xdr:from>
    <xdr:to>
      <xdr:col>81</xdr:col>
      <xdr:colOff>50800</xdr:colOff>
      <xdr:row>36</xdr:row>
      <xdr:rowOff>48260</xdr:rowOff>
    </xdr:to>
    <xdr:cxnSp macro="">
      <xdr:nvCxnSpPr>
        <xdr:cNvPr id="224" name="直線コネクタ 223"/>
        <xdr:cNvCxnSpPr/>
      </xdr:nvCxnSpPr>
      <xdr:spPr>
        <a:xfrm flipV="1">
          <a:off x="14592300" y="618744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29210</xdr:rowOff>
    </xdr:from>
    <xdr:to>
      <xdr:col>72</xdr:col>
      <xdr:colOff>38100</xdr:colOff>
      <xdr:row>36</xdr:row>
      <xdr:rowOff>130810</xdr:rowOff>
    </xdr:to>
    <xdr:sp macro="" textlink="">
      <xdr:nvSpPr>
        <xdr:cNvPr id="225" name="楕円 224"/>
        <xdr:cNvSpPr/>
      </xdr:nvSpPr>
      <xdr:spPr>
        <a:xfrm>
          <a:off x="13652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48260</xdr:rowOff>
    </xdr:from>
    <xdr:to>
      <xdr:col>76</xdr:col>
      <xdr:colOff>114300</xdr:colOff>
      <xdr:row>36</xdr:row>
      <xdr:rowOff>80010</xdr:rowOff>
    </xdr:to>
    <xdr:cxnSp macro="">
      <xdr:nvCxnSpPr>
        <xdr:cNvPr id="226" name="直線コネクタ 225"/>
        <xdr:cNvCxnSpPr/>
      </xdr:nvCxnSpPr>
      <xdr:spPr>
        <a:xfrm flipV="1">
          <a:off x="13703300" y="622046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82567</xdr:rowOff>
    </xdr:from>
    <xdr:ext cx="405111" cy="259045"/>
    <xdr:sp macro="" textlink="">
      <xdr:nvSpPr>
        <xdr:cNvPr id="227" name="n_1mainValue【一般廃棄物処理施設】&#10;有形固定資産減価償却率"/>
        <xdr:cNvSpPr txBox="1"/>
      </xdr:nvSpPr>
      <xdr:spPr>
        <a:xfrm>
          <a:off x="152660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115587</xdr:rowOff>
    </xdr:from>
    <xdr:ext cx="405111" cy="259045"/>
    <xdr:sp macro="" textlink="">
      <xdr:nvSpPr>
        <xdr:cNvPr id="228" name="n_2mainValue【一般廃棄物処理施設】&#10;有形固定資産減価償却率"/>
        <xdr:cNvSpPr txBox="1"/>
      </xdr:nvSpPr>
      <xdr:spPr>
        <a:xfrm>
          <a:off x="14389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147337</xdr:rowOff>
    </xdr:from>
    <xdr:ext cx="405111" cy="259045"/>
    <xdr:sp macro="" textlink="">
      <xdr:nvSpPr>
        <xdr:cNvPr id="229" name="n_3mainValue【一般廃棄物処理施設】&#10;有形固定資産減価償却率"/>
        <xdr:cNvSpPr txBox="1"/>
      </xdr:nvSpPr>
      <xdr:spPr>
        <a:xfrm>
          <a:off x="13500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0" name="直線コネクタ 2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1" name="テキスト ボックス 24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2" name="直線コネクタ 2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3" name="テキスト ボックス 24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4" name="直線コネクタ 2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5" name="テキスト ボックス 2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6" name="直線コネクタ 2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7" name="テキスト ボックス 24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8" name="直線コネクタ 2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9" name="テキスト ボックス 24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0" name="直線コネクタ 2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1" name="テキスト ボックス 25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3" name="直線コネクタ 252"/>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4"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5" name="直線コネクタ 254"/>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6"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7" name="直線コネクタ 256"/>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58"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9" name="フローチャート: 判断 258"/>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0" name="フローチャート: 判断 259"/>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61"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62" name="フローチャート: 判断 261"/>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63"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64" name="フローチャート: 判断 263"/>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65"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6" name="テキスト ボックス 2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95326</xdr:rowOff>
    </xdr:from>
    <xdr:to>
      <xdr:col>112</xdr:col>
      <xdr:colOff>38100</xdr:colOff>
      <xdr:row>42</xdr:row>
      <xdr:rowOff>25476</xdr:rowOff>
    </xdr:to>
    <xdr:sp macro="" textlink="">
      <xdr:nvSpPr>
        <xdr:cNvPr id="271" name="楕円 270"/>
        <xdr:cNvSpPr/>
      </xdr:nvSpPr>
      <xdr:spPr>
        <a:xfrm>
          <a:off x="21272500" y="71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96797</xdr:rowOff>
    </xdr:from>
    <xdr:to>
      <xdr:col>107</xdr:col>
      <xdr:colOff>101600</xdr:colOff>
      <xdr:row>42</xdr:row>
      <xdr:rowOff>26947</xdr:rowOff>
    </xdr:to>
    <xdr:sp macro="" textlink="">
      <xdr:nvSpPr>
        <xdr:cNvPr id="272" name="楕円 271"/>
        <xdr:cNvSpPr/>
      </xdr:nvSpPr>
      <xdr:spPr>
        <a:xfrm>
          <a:off x="20383500" y="71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146126</xdr:rowOff>
    </xdr:from>
    <xdr:to>
      <xdr:col>111</xdr:col>
      <xdr:colOff>177800</xdr:colOff>
      <xdr:row>41</xdr:row>
      <xdr:rowOff>147597</xdr:rowOff>
    </xdr:to>
    <xdr:cxnSp macro="">
      <xdr:nvCxnSpPr>
        <xdr:cNvPr id="273" name="直線コネクタ 272"/>
        <xdr:cNvCxnSpPr/>
      </xdr:nvCxnSpPr>
      <xdr:spPr>
        <a:xfrm flipV="1">
          <a:off x="20434300" y="717557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97798</xdr:rowOff>
    </xdr:from>
    <xdr:to>
      <xdr:col>102</xdr:col>
      <xdr:colOff>165100</xdr:colOff>
      <xdr:row>42</xdr:row>
      <xdr:rowOff>27948</xdr:rowOff>
    </xdr:to>
    <xdr:sp macro="" textlink="">
      <xdr:nvSpPr>
        <xdr:cNvPr id="274" name="楕円 273"/>
        <xdr:cNvSpPr/>
      </xdr:nvSpPr>
      <xdr:spPr>
        <a:xfrm>
          <a:off x="19494500" y="71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147597</xdr:rowOff>
    </xdr:from>
    <xdr:to>
      <xdr:col>107</xdr:col>
      <xdr:colOff>50800</xdr:colOff>
      <xdr:row>41</xdr:row>
      <xdr:rowOff>148598</xdr:rowOff>
    </xdr:to>
    <xdr:cxnSp macro="">
      <xdr:nvCxnSpPr>
        <xdr:cNvPr id="275" name="直線コネクタ 274"/>
        <xdr:cNvCxnSpPr/>
      </xdr:nvCxnSpPr>
      <xdr:spPr>
        <a:xfrm flipV="1">
          <a:off x="19545300" y="7177047"/>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16603</xdr:rowOff>
    </xdr:from>
    <xdr:ext cx="534377" cy="259045"/>
    <xdr:sp macro="" textlink="">
      <xdr:nvSpPr>
        <xdr:cNvPr id="276" name="n_1mainValue【一般廃棄物処理施設】&#10;一人当たり有形固定資産（償却資産）額"/>
        <xdr:cNvSpPr txBox="1"/>
      </xdr:nvSpPr>
      <xdr:spPr>
        <a:xfrm>
          <a:off x="21043411" y="721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18074</xdr:rowOff>
    </xdr:from>
    <xdr:ext cx="534377" cy="259045"/>
    <xdr:sp macro="" textlink="">
      <xdr:nvSpPr>
        <xdr:cNvPr id="277" name="n_2mainValue【一般廃棄物処理施設】&#10;一人当たり有形固定資産（償却資産）額"/>
        <xdr:cNvSpPr txBox="1"/>
      </xdr:nvSpPr>
      <xdr:spPr>
        <a:xfrm>
          <a:off x="20167111" y="721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19075</xdr:rowOff>
    </xdr:from>
    <xdr:ext cx="534377" cy="259045"/>
    <xdr:sp macro="" textlink="">
      <xdr:nvSpPr>
        <xdr:cNvPr id="278" name="n_3mainValue【一般廃棄物処理施設】&#10;一人当たり有形固定資産（償却資産）額"/>
        <xdr:cNvSpPr txBox="1"/>
      </xdr:nvSpPr>
      <xdr:spPr>
        <a:xfrm>
          <a:off x="19278111" y="72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9" name="直線コネクタ 2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0" name="テキスト ボックス 2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1" name="直線コネクタ 2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2" name="テキスト ボックス 2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3" name="直線コネクタ 2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4" name="テキスト ボックス 2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5" name="直線コネクタ 2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6" name="テキスト ボックス 2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7" name="直線コネクタ 2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8" name="テキスト ボックス 2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9" name="直線コネクタ 2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0" name="テキスト ボックス 2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2" name="テキスト ボックス 3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04" name="直線コネクタ 303"/>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05"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6" name="直線コネクタ 305"/>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7"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8" name="直線コネクタ 307"/>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09"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10" name="フローチャート: 判断 309"/>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11" name="フローチャート: 判断 310"/>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12"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3" name="フローチャート: 判断 312"/>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14"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15" name="フローチャート: 判断 314"/>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16" name="n_3aveValue【保健センター・保健所】&#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7" name="テキスト ボックス 3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322" name="楕円 321"/>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30843</xdr:rowOff>
    </xdr:from>
    <xdr:to>
      <xdr:col>76</xdr:col>
      <xdr:colOff>165100</xdr:colOff>
      <xdr:row>62</xdr:row>
      <xdr:rowOff>132443</xdr:rowOff>
    </xdr:to>
    <xdr:sp macro="" textlink="">
      <xdr:nvSpPr>
        <xdr:cNvPr id="323" name="楕円 322"/>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324" name="直線コネクタ 323"/>
        <xdr:cNvCxnSpPr/>
      </xdr:nvCxnSpPr>
      <xdr:spPr>
        <a:xfrm flipV="1">
          <a:off x="14592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325" name="楕円 324"/>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114300</xdr:rowOff>
    </xdr:to>
    <xdr:cxnSp macro="">
      <xdr:nvCxnSpPr>
        <xdr:cNvPr id="326" name="直線コネクタ 325"/>
        <xdr:cNvCxnSpPr/>
      </xdr:nvCxnSpPr>
      <xdr:spPr>
        <a:xfrm flipV="1">
          <a:off x="13703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90912</xdr:rowOff>
    </xdr:from>
    <xdr:ext cx="405111" cy="259045"/>
    <xdr:sp macro="" textlink="">
      <xdr:nvSpPr>
        <xdr:cNvPr id="327" name="n_1mainValue【保健センター・保健所】&#10;有形固定資産減価償却率"/>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328" name="n_2mainValue【保健センター・保健所】&#10;有形固定資産減価償却率"/>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329" name="n_3mainValue【保健センター・保健所】&#10;有形固定資産減価償却率"/>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0" name="正方形/長方形 3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1" name="正方形/長方形 3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2" name="正方形/長方形 3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3" name="正方形/長方形 3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4" name="正方形/長方形 3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5" name="正方形/長方形 3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6" name="正方形/長方形 3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7" name="正方形/長方形 3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8" name="テキスト ボックス 3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9" name="直線コネクタ 3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0" name="直線コネクタ 3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1" name="テキスト ボックス 3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2" name="直線コネクタ 3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3" name="テキスト ボックス 3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4" name="直線コネクタ 3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5" name="テキスト ボックス 3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6" name="直線コネクタ 3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7" name="テキスト ボックス 3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8" name="直線コネクタ 3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9" name="テキスト ボックス 3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0" name="直線コネクタ 3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1" name="テキスト ボックス 3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53" name="直線コネクタ 352"/>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54"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55" name="直線コネクタ 354"/>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56"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57" name="直線コネクタ 356"/>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58" name="【保健センター・保健所】&#10;一人当たり面積平均値テキスト"/>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59" name="フローチャート: 判断 358"/>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60" name="フローチャート: 判断 359"/>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361" name="n_1aveValue【保健センター・保健所】&#10;一人当たり面積"/>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62" name="フローチャート: 判断 361"/>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363" name="n_2aveValue【保健センター・保健所】&#10;一人当たり面積"/>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64" name="フローチャート: 判断 363"/>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365" name="n_3aveValue【保健センター・保健所】&#10;一人当たり面積"/>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6" name="テキスト ボックス 3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7" name="テキスト ボックス 3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8" name="テキスト ボックス 3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9" name="テキスト ボックス 3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0" name="テキスト ボックス 3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97028</xdr:rowOff>
    </xdr:from>
    <xdr:to>
      <xdr:col>112</xdr:col>
      <xdr:colOff>38100</xdr:colOff>
      <xdr:row>61</xdr:row>
      <xdr:rowOff>27178</xdr:rowOff>
    </xdr:to>
    <xdr:sp macro="" textlink="">
      <xdr:nvSpPr>
        <xdr:cNvPr id="371" name="楕円 370"/>
        <xdr:cNvSpPr/>
      </xdr:nvSpPr>
      <xdr:spPr>
        <a:xfrm>
          <a:off x="21272500" y="103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111506</xdr:rowOff>
    </xdr:from>
    <xdr:to>
      <xdr:col>107</xdr:col>
      <xdr:colOff>101600</xdr:colOff>
      <xdr:row>61</xdr:row>
      <xdr:rowOff>41656</xdr:rowOff>
    </xdr:to>
    <xdr:sp macro="" textlink="">
      <xdr:nvSpPr>
        <xdr:cNvPr id="372" name="楕円 371"/>
        <xdr:cNvSpPr/>
      </xdr:nvSpPr>
      <xdr:spPr>
        <a:xfrm>
          <a:off x="20383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147828</xdr:rowOff>
    </xdr:from>
    <xdr:to>
      <xdr:col>111</xdr:col>
      <xdr:colOff>177800</xdr:colOff>
      <xdr:row>60</xdr:row>
      <xdr:rowOff>162306</xdr:rowOff>
    </xdr:to>
    <xdr:cxnSp macro="">
      <xdr:nvCxnSpPr>
        <xdr:cNvPr id="373" name="直線コネクタ 372"/>
        <xdr:cNvCxnSpPr/>
      </xdr:nvCxnSpPr>
      <xdr:spPr>
        <a:xfrm flipV="1">
          <a:off x="20434300" y="104348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121412</xdr:rowOff>
    </xdr:from>
    <xdr:to>
      <xdr:col>102</xdr:col>
      <xdr:colOff>165100</xdr:colOff>
      <xdr:row>61</xdr:row>
      <xdr:rowOff>51562</xdr:rowOff>
    </xdr:to>
    <xdr:sp macro="" textlink="">
      <xdr:nvSpPr>
        <xdr:cNvPr id="374" name="楕円 373"/>
        <xdr:cNvSpPr/>
      </xdr:nvSpPr>
      <xdr:spPr>
        <a:xfrm>
          <a:off x="19494500" y="104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162306</xdr:rowOff>
    </xdr:from>
    <xdr:to>
      <xdr:col>107</xdr:col>
      <xdr:colOff>50800</xdr:colOff>
      <xdr:row>61</xdr:row>
      <xdr:rowOff>762</xdr:rowOff>
    </xdr:to>
    <xdr:cxnSp macro="">
      <xdr:nvCxnSpPr>
        <xdr:cNvPr id="375" name="直線コネクタ 374"/>
        <xdr:cNvCxnSpPr/>
      </xdr:nvCxnSpPr>
      <xdr:spPr>
        <a:xfrm flipV="1">
          <a:off x="19545300" y="1044930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43705</xdr:rowOff>
    </xdr:from>
    <xdr:ext cx="469744" cy="259045"/>
    <xdr:sp macro="" textlink="">
      <xdr:nvSpPr>
        <xdr:cNvPr id="376" name="n_1mainValue【保健センター・保健所】&#10;一人当たり面積"/>
        <xdr:cNvSpPr txBox="1"/>
      </xdr:nvSpPr>
      <xdr:spPr>
        <a:xfrm>
          <a:off x="21075727" y="1015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58183</xdr:rowOff>
    </xdr:from>
    <xdr:ext cx="469744" cy="259045"/>
    <xdr:sp macro="" textlink="">
      <xdr:nvSpPr>
        <xdr:cNvPr id="377" name="n_2mainValue【保健センター・保健所】&#10;一人当たり面積"/>
        <xdr:cNvSpPr txBox="1"/>
      </xdr:nvSpPr>
      <xdr:spPr>
        <a:xfrm>
          <a:off x="20199427" y="1017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68089</xdr:rowOff>
    </xdr:from>
    <xdr:ext cx="469744" cy="259045"/>
    <xdr:sp macro="" textlink="">
      <xdr:nvSpPr>
        <xdr:cNvPr id="378" name="n_3mainValue【保健センター・保健所】&#10;一人当たり面積"/>
        <xdr:cNvSpPr txBox="1"/>
      </xdr:nvSpPr>
      <xdr:spPr>
        <a:xfrm>
          <a:off x="19310427"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89" name="直線コネクタ 3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90" name="テキスト ボックス 38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91" name="直線コネクタ 3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92" name="テキスト ボックス 3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3" name="直線コネクタ 3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4" name="テキスト ボックス 3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5" name="直線コネクタ 3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6" name="テキスト ボックス 3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7" name="直線コネクタ 3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8" name="テキスト ボックス 39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82550</xdr:rowOff>
    </xdr:to>
    <xdr:cxnSp macro="">
      <xdr:nvCxnSpPr>
        <xdr:cNvPr id="402" name="直線コネクタ 401"/>
        <xdr:cNvCxnSpPr/>
      </xdr:nvCxnSpPr>
      <xdr:spPr>
        <a:xfrm flipV="1">
          <a:off x="16318864" y="135890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86377</xdr:rowOff>
    </xdr:from>
    <xdr:ext cx="340478" cy="259045"/>
    <xdr:sp macro="" textlink="">
      <xdr:nvSpPr>
        <xdr:cNvPr id="403" name="【消防施設】&#10;有形固定資産減価償却率最小値テキスト"/>
        <xdr:cNvSpPr txBox="1"/>
      </xdr:nvSpPr>
      <xdr:spPr>
        <a:xfrm>
          <a:off x="16357600" y="1483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82550</xdr:rowOff>
    </xdr:from>
    <xdr:to>
      <xdr:col>86</xdr:col>
      <xdr:colOff>25400</xdr:colOff>
      <xdr:row>86</xdr:row>
      <xdr:rowOff>82550</xdr:rowOff>
    </xdr:to>
    <xdr:cxnSp macro="">
      <xdr:nvCxnSpPr>
        <xdr:cNvPr id="404" name="直線コネクタ 403"/>
        <xdr:cNvCxnSpPr/>
      </xdr:nvCxnSpPr>
      <xdr:spPr>
        <a:xfrm>
          <a:off x="16230600" y="1482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405" name="【消防施設】&#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406" name="直線コネクタ 40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132097</xdr:rowOff>
    </xdr:from>
    <xdr:ext cx="405111" cy="259045"/>
    <xdr:sp macro="" textlink="">
      <xdr:nvSpPr>
        <xdr:cNvPr id="407" name="【消防施設】&#10;有形固定資産減価償却率平均値テキスト"/>
        <xdr:cNvSpPr txBox="1"/>
      </xdr:nvSpPr>
      <xdr:spPr>
        <a:xfrm>
          <a:off x="16357600" y="1401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153670</xdr:rowOff>
    </xdr:from>
    <xdr:to>
      <xdr:col>85</xdr:col>
      <xdr:colOff>177800</xdr:colOff>
      <xdr:row>82</xdr:row>
      <xdr:rowOff>83820</xdr:rowOff>
    </xdr:to>
    <xdr:sp macro="" textlink="">
      <xdr:nvSpPr>
        <xdr:cNvPr id="408" name="フローチャート: 判断 407"/>
        <xdr:cNvSpPr/>
      </xdr:nvSpPr>
      <xdr:spPr>
        <a:xfrm>
          <a:off x="162687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12700</xdr:rowOff>
    </xdr:from>
    <xdr:to>
      <xdr:col>81</xdr:col>
      <xdr:colOff>101600</xdr:colOff>
      <xdr:row>82</xdr:row>
      <xdr:rowOff>114300</xdr:rowOff>
    </xdr:to>
    <xdr:sp macro="" textlink="">
      <xdr:nvSpPr>
        <xdr:cNvPr id="409" name="フローチャート: 判断 408"/>
        <xdr:cNvSpPr/>
      </xdr:nvSpPr>
      <xdr:spPr>
        <a:xfrm>
          <a:off x="154305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130827</xdr:rowOff>
    </xdr:from>
    <xdr:ext cx="405111" cy="259045"/>
    <xdr:sp macro="" textlink="">
      <xdr:nvSpPr>
        <xdr:cNvPr id="410" name="n_1aveValue【消防施設】&#10;有形固定資産減価償却率"/>
        <xdr:cNvSpPr txBox="1"/>
      </xdr:nvSpPr>
      <xdr:spPr>
        <a:xfrm>
          <a:off x="1526604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148589</xdr:rowOff>
    </xdr:from>
    <xdr:to>
      <xdr:col>76</xdr:col>
      <xdr:colOff>165100</xdr:colOff>
      <xdr:row>82</xdr:row>
      <xdr:rowOff>78739</xdr:rowOff>
    </xdr:to>
    <xdr:sp macro="" textlink="">
      <xdr:nvSpPr>
        <xdr:cNvPr id="411" name="フローチャート: 判断 410"/>
        <xdr:cNvSpPr/>
      </xdr:nvSpPr>
      <xdr:spPr>
        <a:xfrm>
          <a:off x="14541500" y="140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95266</xdr:rowOff>
    </xdr:from>
    <xdr:ext cx="405111" cy="259045"/>
    <xdr:sp macro="" textlink="">
      <xdr:nvSpPr>
        <xdr:cNvPr id="412" name="n_2aveValue【消防施設】&#10;有形固定資産減価償却率"/>
        <xdr:cNvSpPr txBox="1"/>
      </xdr:nvSpPr>
      <xdr:spPr>
        <a:xfrm>
          <a:off x="14389744" y="1381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124461</xdr:rowOff>
    </xdr:from>
    <xdr:to>
      <xdr:col>72</xdr:col>
      <xdr:colOff>38100</xdr:colOff>
      <xdr:row>82</xdr:row>
      <xdr:rowOff>54611</xdr:rowOff>
    </xdr:to>
    <xdr:sp macro="" textlink="">
      <xdr:nvSpPr>
        <xdr:cNvPr id="413" name="フローチャート: 判断 412"/>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71138</xdr:rowOff>
    </xdr:from>
    <xdr:ext cx="405111" cy="259045"/>
    <xdr:sp macro="" textlink="">
      <xdr:nvSpPr>
        <xdr:cNvPr id="414" name="n_3aveValue【消防施設】&#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5" name="テキスト ボックス 4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6" name="テキスト ボックス 4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7" name="テキスト ボックス 4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8" name="テキスト ボックス 4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9" name="テキスト ボックス 4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13970</xdr:rowOff>
    </xdr:from>
    <xdr:to>
      <xdr:col>81</xdr:col>
      <xdr:colOff>101600</xdr:colOff>
      <xdr:row>86</xdr:row>
      <xdr:rowOff>115570</xdr:rowOff>
    </xdr:to>
    <xdr:sp macro="" textlink="">
      <xdr:nvSpPr>
        <xdr:cNvPr id="420" name="楕円 419"/>
        <xdr:cNvSpPr/>
      </xdr:nvSpPr>
      <xdr:spPr>
        <a:xfrm>
          <a:off x="15430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63500</xdr:rowOff>
    </xdr:from>
    <xdr:to>
      <xdr:col>76</xdr:col>
      <xdr:colOff>165100</xdr:colOff>
      <xdr:row>86</xdr:row>
      <xdr:rowOff>165100</xdr:rowOff>
    </xdr:to>
    <xdr:sp macro="" textlink="">
      <xdr:nvSpPr>
        <xdr:cNvPr id="421" name="楕円 420"/>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64770</xdr:rowOff>
    </xdr:from>
    <xdr:to>
      <xdr:col>81</xdr:col>
      <xdr:colOff>50800</xdr:colOff>
      <xdr:row>86</xdr:row>
      <xdr:rowOff>114300</xdr:rowOff>
    </xdr:to>
    <xdr:cxnSp macro="">
      <xdr:nvCxnSpPr>
        <xdr:cNvPr id="422" name="直線コネクタ 421"/>
        <xdr:cNvCxnSpPr/>
      </xdr:nvCxnSpPr>
      <xdr:spPr>
        <a:xfrm flipV="1">
          <a:off x="14592300" y="14809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106697</xdr:rowOff>
    </xdr:from>
    <xdr:ext cx="340478" cy="259045"/>
    <xdr:sp macro="" textlink="">
      <xdr:nvSpPr>
        <xdr:cNvPr id="423" name="n_1mainValue【消防施設】&#10;有形固定資産減価償却率"/>
        <xdr:cNvSpPr txBox="1"/>
      </xdr:nvSpPr>
      <xdr:spPr>
        <a:xfrm>
          <a:off x="15298361" y="148513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156227</xdr:rowOff>
    </xdr:from>
    <xdr:ext cx="340478" cy="259045"/>
    <xdr:sp macro="" textlink="">
      <xdr:nvSpPr>
        <xdr:cNvPr id="424" name="n_2mainValue【消防施設】&#10;有形固定資産減価償却率"/>
        <xdr:cNvSpPr txBox="1"/>
      </xdr:nvSpPr>
      <xdr:spPr>
        <a:xfrm>
          <a:off x="14422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5" name="正方形/長方形 4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2" name="正方形/長方形 4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3" name="テキスト ボックス 4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4" name="直線コネクタ 4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5" name="直線コネクタ 4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6" name="テキスト ボックス 4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7" name="直線コネクタ 4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8" name="テキスト ボックス 4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9" name="直線コネクタ 4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0" name="テキスト ボックス 4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1" name="直線コネクタ 4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2" name="テキスト ボックス 4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3" name="直線コネクタ 4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4" name="テキスト ボックス 4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5" name="直線コネクタ 4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46" name="テキスト ボックス 445"/>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48" name="直線コネクタ 447"/>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49"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50" name="直線コネクタ 449"/>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51"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52" name="直線コネクタ 451"/>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53"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54" name="フローチャート: 判断 453"/>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55" name="フローチャート: 判断 454"/>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456" name="n_1aveValue【消防施設】&#10;一人当たり面積"/>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57" name="フローチャート: 判断 456"/>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458" name="n_2aveValue【消防施設】&#10;一人当たり面積"/>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59" name="フローチャート: 判断 458"/>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60"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1" name="テキスト ボックス 4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2" name="テキスト ボックス 4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3" name="テキスト ボックス 4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4" name="テキスト ボックス 4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5" name="テキスト ボックス 4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100267</xdr:rowOff>
    </xdr:from>
    <xdr:to>
      <xdr:col>112</xdr:col>
      <xdr:colOff>38100</xdr:colOff>
      <xdr:row>86</xdr:row>
      <xdr:rowOff>30417</xdr:rowOff>
    </xdr:to>
    <xdr:sp macro="" textlink="">
      <xdr:nvSpPr>
        <xdr:cNvPr id="466" name="楕円 465"/>
        <xdr:cNvSpPr/>
      </xdr:nvSpPr>
      <xdr:spPr>
        <a:xfrm>
          <a:off x="21272500" y="146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137795</xdr:rowOff>
    </xdr:from>
    <xdr:to>
      <xdr:col>107</xdr:col>
      <xdr:colOff>101600</xdr:colOff>
      <xdr:row>86</xdr:row>
      <xdr:rowOff>67945</xdr:rowOff>
    </xdr:to>
    <xdr:sp macro="" textlink="">
      <xdr:nvSpPr>
        <xdr:cNvPr id="467" name="楕円 466"/>
        <xdr:cNvSpPr/>
      </xdr:nvSpPr>
      <xdr:spPr>
        <a:xfrm>
          <a:off x="20383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151067</xdr:rowOff>
    </xdr:from>
    <xdr:to>
      <xdr:col>111</xdr:col>
      <xdr:colOff>177800</xdr:colOff>
      <xdr:row>86</xdr:row>
      <xdr:rowOff>17145</xdr:rowOff>
    </xdr:to>
    <xdr:cxnSp macro="">
      <xdr:nvCxnSpPr>
        <xdr:cNvPr id="468" name="直線コネクタ 467"/>
        <xdr:cNvCxnSpPr/>
      </xdr:nvCxnSpPr>
      <xdr:spPr>
        <a:xfrm flipV="1">
          <a:off x="20434300" y="14724317"/>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46944</xdr:rowOff>
    </xdr:from>
    <xdr:ext cx="469744" cy="259045"/>
    <xdr:sp macro="" textlink="">
      <xdr:nvSpPr>
        <xdr:cNvPr id="469" name="n_1mainValue【消防施設】&#10;一人当たり面積"/>
        <xdr:cNvSpPr txBox="1"/>
      </xdr:nvSpPr>
      <xdr:spPr>
        <a:xfrm>
          <a:off x="21075727" y="144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84472</xdr:rowOff>
    </xdr:from>
    <xdr:ext cx="469744" cy="259045"/>
    <xdr:sp macro="" textlink="">
      <xdr:nvSpPr>
        <xdr:cNvPr id="470" name="n_2mainValue【消防施設】&#10;一人当たり面積"/>
        <xdr:cNvSpPr txBox="1"/>
      </xdr:nvSpPr>
      <xdr:spPr>
        <a:xfrm>
          <a:off x="20199427" y="1448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1" name="正方形/長方形 4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2" name="正方形/長方形 4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3" name="正方形/長方形 4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4" name="正方形/長方形 4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5" name="正方形/長方形 4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6" name="正方形/長方形 4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7" name="正方形/長方形 4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8" name="正方形/長方形 4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9" name="テキスト ボックス 4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0" name="直線コネクタ 4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1" name="直線コネクタ 4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82" name="テキスト ボックス 48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3" name="直線コネクタ 4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4" name="テキスト ボックス 4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5" name="直線コネクタ 4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6" name="テキスト ボックス 4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7" name="直線コネクタ 4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8" name="テキスト ボックス 4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9" name="直線コネクタ 4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0" name="テキスト ボックス 48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1" name="直線コネクタ 4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2" name="テキスト ボックス 4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94" name="直線コネクタ 493"/>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95"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96" name="直線コネクタ 49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9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98" name="直線コネクタ 49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99"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00" name="フローチャート: 判断 499"/>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01" name="フローチャート: 判断 500"/>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502"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03" name="フローチャート: 判断 502"/>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504" name="n_2aveValue【庁舎】&#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05" name="フローチャート: 判断 504"/>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06"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512" name="楕円 511"/>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73661</xdr:rowOff>
    </xdr:from>
    <xdr:to>
      <xdr:col>76</xdr:col>
      <xdr:colOff>165100</xdr:colOff>
      <xdr:row>105</xdr:row>
      <xdr:rowOff>3811</xdr:rowOff>
    </xdr:to>
    <xdr:sp macro="" textlink="">
      <xdr:nvSpPr>
        <xdr:cNvPr id="513" name="楕円 512"/>
        <xdr:cNvSpPr/>
      </xdr:nvSpPr>
      <xdr:spPr>
        <a:xfrm>
          <a:off x="14541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124461</xdr:rowOff>
    </xdr:to>
    <xdr:cxnSp macro="">
      <xdr:nvCxnSpPr>
        <xdr:cNvPr id="514" name="直線コネクタ 513"/>
        <xdr:cNvCxnSpPr/>
      </xdr:nvCxnSpPr>
      <xdr:spPr>
        <a:xfrm flipV="1">
          <a:off x="14592300" y="179298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99061</xdr:rowOff>
    </xdr:from>
    <xdr:to>
      <xdr:col>72</xdr:col>
      <xdr:colOff>38100</xdr:colOff>
      <xdr:row>105</xdr:row>
      <xdr:rowOff>29211</xdr:rowOff>
    </xdr:to>
    <xdr:sp macro="" textlink="">
      <xdr:nvSpPr>
        <xdr:cNvPr id="515" name="楕円 514"/>
        <xdr:cNvSpPr/>
      </xdr:nvSpPr>
      <xdr:spPr>
        <a:xfrm>
          <a:off x="13652500"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124461</xdr:rowOff>
    </xdr:from>
    <xdr:to>
      <xdr:col>76</xdr:col>
      <xdr:colOff>114300</xdr:colOff>
      <xdr:row>104</xdr:row>
      <xdr:rowOff>149861</xdr:rowOff>
    </xdr:to>
    <xdr:cxnSp macro="">
      <xdr:nvCxnSpPr>
        <xdr:cNvPr id="516" name="直線コネクタ 515"/>
        <xdr:cNvCxnSpPr/>
      </xdr:nvCxnSpPr>
      <xdr:spPr>
        <a:xfrm flipV="1">
          <a:off x="13703300" y="179552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517" name="n_1main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518" name="n_2mainValue【庁舎】&#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20338</xdr:rowOff>
    </xdr:from>
    <xdr:ext cx="405111" cy="259045"/>
    <xdr:sp macro="" textlink="">
      <xdr:nvSpPr>
        <xdr:cNvPr id="519" name="n_3mainValue【庁舎】&#10;有形固定資産減価償却率"/>
        <xdr:cNvSpPr txBox="1"/>
      </xdr:nvSpPr>
      <xdr:spPr>
        <a:xfrm>
          <a:off x="13500744" y="180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0" name="直線コネクタ 52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1" name="テキスト ボックス 53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2" name="直線コネクタ 53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3" name="テキスト ボックス 53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4" name="直線コネクタ 5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5" name="テキスト ボックス 5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6" name="直線コネクタ 53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7" name="テキスト ボックス 53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8" name="直線コネクタ 53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9" name="テキスト ボックス 53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43" name="直線コネクタ 542"/>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44"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45" name="直線コネクタ 54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46"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47" name="直線コネクタ 546"/>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48"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49" name="フローチャート: 判断 548"/>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50" name="フローチャート: 判断 549"/>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551"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52" name="フローチャート: 判断 551"/>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53"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54" name="フローチャート: 判断 553"/>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555" name="n_3ave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15112</xdr:rowOff>
    </xdr:from>
    <xdr:to>
      <xdr:col>112</xdr:col>
      <xdr:colOff>38100</xdr:colOff>
      <xdr:row>104</xdr:row>
      <xdr:rowOff>116712</xdr:rowOff>
    </xdr:to>
    <xdr:sp macro="" textlink="">
      <xdr:nvSpPr>
        <xdr:cNvPr id="561" name="楕円 560"/>
        <xdr:cNvSpPr/>
      </xdr:nvSpPr>
      <xdr:spPr>
        <a:xfrm>
          <a:off x="21272500" y="1784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33020</xdr:rowOff>
    </xdr:from>
    <xdr:to>
      <xdr:col>107</xdr:col>
      <xdr:colOff>101600</xdr:colOff>
      <xdr:row>104</xdr:row>
      <xdr:rowOff>134620</xdr:rowOff>
    </xdr:to>
    <xdr:sp macro="" textlink="">
      <xdr:nvSpPr>
        <xdr:cNvPr id="562" name="楕円 561"/>
        <xdr:cNvSpPr/>
      </xdr:nvSpPr>
      <xdr:spPr>
        <a:xfrm>
          <a:off x="20383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65912</xdr:rowOff>
    </xdr:from>
    <xdr:to>
      <xdr:col>111</xdr:col>
      <xdr:colOff>177800</xdr:colOff>
      <xdr:row>104</xdr:row>
      <xdr:rowOff>83820</xdr:rowOff>
    </xdr:to>
    <xdr:cxnSp macro="">
      <xdr:nvCxnSpPr>
        <xdr:cNvPr id="563" name="直線コネクタ 562"/>
        <xdr:cNvCxnSpPr/>
      </xdr:nvCxnSpPr>
      <xdr:spPr>
        <a:xfrm flipV="1">
          <a:off x="20434300" y="17896712"/>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45213</xdr:rowOff>
    </xdr:from>
    <xdr:to>
      <xdr:col>102</xdr:col>
      <xdr:colOff>165100</xdr:colOff>
      <xdr:row>104</xdr:row>
      <xdr:rowOff>146813</xdr:rowOff>
    </xdr:to>
    <xdr:sp macro="" textlink="">
      <xdr:nvSpPr>
        <xdr:cNvPr id="564" name="楕円 563"/>
        <xdr:cNvSpPr/>
      </xdr:nvSpPr>
      <xdr:spPr>
        <a:xfrm>
          <a:off x="19494500" y="178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83820</xdr:rowOff>
    </xdr:from>
    <xdr:to>
      <xdr:col>107</xdr:col>
      <xdr:colOff>50800</xdr:colOff>
      <xdr:row>104</xdr:row>
      <xdr:rowOff>96013</xdr:rowOff>
    </xdr:to>
    <xdr:cxnSp macro="">
      <xdr:nvCxnSpPr>
        <xdr:cNvPr id="565" name="直線コネクタ 564"/>
        <xdr:cNvCxnSpPr/>
      </xdr:nvCxnSpPr>
      <xdr:spPr>
        <a:xfrm flipV="1">
          <a:off x="19545300" y="17914620"/>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133239</xdr:rowOff>
    </xdr:from>
    <xdr:ext cx="469744" cy="259045"/>
    <xdr:sp macro="" textlink="">
      <xdr:nvSpPr>
        <xdr:cNvPr id="566" name="n_1mainValue【庁舎】&#10;一人当たり面積"/>
        <xdr:cNvSpPr txBox="1"/>
      </xdr:nvSpPr>
      <xdr:spPr>
        <a:xfrm>
          <a:off x="21075727" y="1762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151147</xdr:rowOff>
    </xdr:from>
    <xdr:ext cx="469744" cy="259045"/>
    <xdr:sp macro="" textlink="">
      <xdr:nvSpPr>
        <xdr:cNvPr id="567" name="n_2mainValue【庁舎】&#10;一人当たり面積"/>
        <xdr:cNvSpPr txBox="1"/>
      </xdr:nvSpPr>
      <xdr:spPr>
        <a:xfrm>
          <a:off x="20199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163340</xdr:rowOff>
    </xdr:from>
    <xdr:ext cx="469744" cy="259045"/>
    <xdr:sp macro="" textlink="">
      <xdr:nvSpPr>
        <xdr:cNvPr id="568" name="n_3mainValue【庁舎】&#10;一人当たり面積"/>
        <xdr:cNvSpPr txBox="1"/>
      </xdr:nvSpPr>
      <xdr:spPr>
        <a:xfrm>
          <a:off x="19310427" y="17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保健センターの減価償却率が他団体と比べて低くなっているが、平成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年度に診療所との複合施設（鉄骨）として新築したためである。</a:t>
          </a:r>
          <a:endParaRPr lang="ja-JP" altLang="ja-JP" sz="1400">
            <a:effectLst/>
          </a:endParaRPr>
        </a:p>
        <a:p>
          <a:r>
            <a:rPr lang="ja-JP" altLang="ja-JP" sz="1100">
              <a:solidFill>
                <a:schemeClr val="dk1"/>
              </a:solidFill>
              <a:effectLst/>
              <a:latin typeface="+mn-lt"/>
              <a:ea typeface="+mn-ea"/>
              <a:cs typeface="+mn-cs"/>
            </a:rPr>
            <a:t>また、町内に</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箇所あるプールについては、耐用年数が経過しているため減価償却率が</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パーセントとなっている。（体育館は保有していない）</a:t>
          </a:r>
          <a:endParaRPr lang="ja-JP" altLang="ja-JP" sz="1400">
            <a:effectLst/>
          </a:endParaRPr>
        </a:p>
        <a:p>
          <a:r>
            <a:rPr lang="ja-JP" altLang="ja-JP" sz="1100">
              <a:solidFill>
                <a:schemeClr val="dk1"/>
              </a:solidFill>
              <a:effectLst/>
              <a:latin typeface="+mn-lt"/>
              <a:ea typeface="+mn-ea"/>
              <a:cs typeface="+mn-cs"/>
            </a:rPr>
            <a:t>一般廃棄物処理施設については、平成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年度より広域で処理しており、新たな施設の整備を行っていないため減価償却率が高くなっている。（一時保管場所として利用）</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2,389
2,358
608.90
4,728,627
4,608,346
91,983
2,482,396
4,498,909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今後も人口減少、高齢化の進行により、町税の収入減少が予想され、財政力指数のさらなる低下が懸念される。</a:t>
          </a:r>
          <a:endParaRPr lang="ja-JP" altLang="ja-JP" sz="1400">
            <a:effectLst/>
          </a:endParaRPr>
        </a:p>
        <a:p>
          <a:pPr rtl="0"/>
          <a:r>
            <a:rPr lang="ja-JP" altLang="ja-JP" sz="1100" b="0" i="0" baseline="0">
              <a:solidFill>
                <a:schemeClr val="dk1"/>
              </a:solidFill>
              <a:effectLst/>
              <a:latin typeface="+mn-lt"/>
              <a:ea typeface="+mn-ea"/>
              <a:cs typeface="+mn-cs"/>
            </a:rPr>
            <a:t>行政運営の効率化による歳出削減に努め、財政の健全化を図っていく。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20320</xdr:rowOff>
    </xdr:to>
    <xdr:cxnSp macro="">
      <xdr:nvCxnSpPr>
        <xdr:cNvPr id="66" name="直線コネクタ 65"/>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29972</xdr:rowOff>
    </xdr:to>
    <xdr:cxnSp macro="">
      <xdr:nvCxnSpPr>
        <xdr:cNvPr id="69" name="直線コネクタ 68"/>
        <xdr:cNvCxnSpPr/>
      </xdr:nvCxnSpPr>
      <xdr:spPr>
        <a:xfrm flipV="1">
          <a:off x="3225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39624</xdr:rowOff>
    </xdr:to>
    <xdr:cxnSp macro="">
      <xdr:nvCxnSpPr>
        <xdr:cNvPr id="72" name="直線コネクタ 71"/>
        <xdr:cNvCxnSpPr/>
      </xdr:nvCxnSpPr>
      <xdr:spPr>
        <a:xfrm flipV="1">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今後においては、地方交付税の減額や扶助費の増加が見込まれるなど、経常収支比率の増加要因を含んでいるが、歳出の点検、見直しを徹底し、経常経費の縮小を図る。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58526</xdr:rowOff>
    </xdr:from>
    <xdr:to>
      <xdr:col>23</xdr:col>
      <xdr:colOff>133350</xdr:colOff>
      <xdr:row>62</xdr:row>
      <xdr:rowOff>138959</xdr:rowOff>
    </xdr:to>
    <xdr:cxnSp macro="">
      <xdr:nvCxnSpPr>
        <xdr:cNvPr id="129" name="直線コネクタ 128"/>
        <xdr:cNvCxnSpPr/>
      </xdr:nvCxnSpPr>
      <xdr:spPr>
        <a:xfrm>
          <a:off x="4114800" y="1068842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137478</xdr:rowOff>
    </xdr:from>
    <xdr:to>
      <xdr:col>19</xdr:col>
      <xdr:colOff>133350</xdr:colOff>
      <xdr:row>62</xdr:row>
      <xdr:rowOff>58526</xdr:rowOff>
    </xdr:to>
    <xdr:cxnSp macro="">
      <xdr:nvCxnSpPr>
        <xdr:cNvPr id="132" name="直線コネクタ 131"/>
        <xdr:cNvCxnSpPr/>
      </xdr:nvCxnSpPr>
      <xdr:spPr>
        <a:xfrm>
          <a:off x="3225800" y="1059592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137478</xdr:rowOff>
    </xdr:from>
    <xdr:to>
      <xdr:col>15</xdr:col>
      <xdr:colOff>82550</xdr:colOff>
      <xdr:row>61</xdr:row>
      <xdr:rowOff>143510</xdr:rowOff>
    </xdr:to>
    <xdr:cxnSp macro="">
      <xdr:nvCxnSpPr>
        <xdr:cNvPr id="135" name="直線コネクタ 134"/>
        <xdr:cNvCxnSpPr/>
      </xdr:nvCxnSpPr>
      <xdr:spPr>
        <a:xfrm flipV="1">
          <a:off x="2336800" y="105959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8255</xdr:rowOff>
    </xdr:to>
    <xdr:cxnSp macro="">
      <xdr:nvCxnSpPr>
        <xdr:cNvPr id="138" name="直線コネクタ 137"/>
        <xdr:cNvCxnSpPr/>
      </xdr:nvCxnSpPr>
      <xdr:spPr>
        <a:xfrm flipV="1">
          <a:off x="1447800" y="10601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88159</xdr:rowOff>
    </xdr:from>
    <xdr:to>
      <xdr:col>23</xdr:col>
      <xdr:colOff>184150</xdr:colOff>
      <xdr:row>63</xdr:row>
      <xdr:rowOff>18309</xdr:rowOff>
    </xdr:to>
    <xdr:sp macro="" textlink="">
      <xdr:nvSpPr>
        <xdr:cNvPr id="148" name="楕円 147"/>
        <xdr:cNvSpPr/>
      </xdr:nvSpPr>
      <xdr:spPr>
        <a:xfrm>
          <a:off x="49022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104686</xdr:rowOff>
    </xdr:from>
    <xdr:ext cx="762000" cy="259045"/>
    <xdr:sp macro="" textlink="">
      <xdr:nvSpPr>
        <xdr:cNvPr id="149" name="財政構造の弾力性該当値テキスト"/>
        <xdr:cNvSpPr txBox="1"/>
      </xdr:nvSpPr>
      <xdr:spPr>
        <a:xfrm>
          <a:off x="50419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7726</xdr:rowOff>
    </xdr:from>
    <xdr:to>
      <xdr:col>19</xdr:col>
      <xdr:colOff>184150</xdr:colOff>
      <xdr:row>62</xdr:row>
      <xdr:rowOff>109326</xdr:rowOff>
    </xdr:to>
    <xdr:sp macro="" textlink="">
      <xdr:nvSpPr>
        <xdr:cNvPr id="150" name="楕円 149"/>
        <xdr:cNvSpPr/>
      </xdr:nvSpPr>
      <xdr:spPr>
        <a:xfrm>
          <a:off x="4064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119503</xdr:rowOff>
    </xdr:from>
    <xdr:ext cx="736600" cy="259045"/>
    <xdr:sp macro="" textlink="">
      <xdr:nvSpPr>
        <xdr:cNvPr id="151" name="テキスト ボックス 150"/>
        <xdr:cNvSpPr txBox="1"/>
      </xdr:nvSpPr>
      <xdr:spPr>
        <a:xfrm>
          <a:off x="3733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86678</xdr:rowOff>
    </xdr:from>
    <xdr:to>
      <xdr:col>15</xdr:col>
      <xdr:colOff>133350</xdr:colOff>
      <xdr:row>62</xdr:row>
      <xdr:rowOff>16828</xdr:rowOff>
    </xdr:to>
    <xdr:sp macro="" textlink="">
      <xdr:nvSpPr>
        <xdr:cNvPr id="152" name="楕円 151"/>
        <xdr:cNvSpPr/>
      </xdr:nvSpPr>
      <xdr:spPr>
        <a:xfrm>
          <a:off x="3175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27005</xdr:rowOff>
    </xdr:from>
    <xdr:ext cx="762000" cy="259045"/>
    <xdr:sp macro="" textlink="">
      <xdr:nvSpPr>
        <xdr:cNvPr id="153" name="テキスト ボックス 152"/>
        <xdr:cNvSpPr txBox="1"/>
      </xdr:nvSpPr>
      <xdr:spPr>
        <a:xfrm>
          <a:off x="2844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4" name="楕円 153"/>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5" name="テキスト ボックス 154"/>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56" name="楕円 155"/>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57" name="テキスト ボックス 15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今後高齢化に伴う、専門職員の給与や賃金の増加が見込まれる中で、事務事業の見直しによる歳出削減等で財政の健全化を努める必要がある。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29477</xdr:rowOff>
    </xdr:from>
    <xdr:to>
      <xdr:col>23</xdr:col>
      <xdr:colOff>133350</xdr:colOff>
      <xdr:row>84</xdr:row>
      <xdr:rowOff>34818</xdr:rowOff>
    </xdr:to>
    <xdr:cxnSp macro="">
      <xdr:nvCxnSpPr>
        <xdr:cNvPr id="193" name="直線コネクタ 192"/>
        <xdr:cNvCxnSpPr/>
      </xdr:nvCxnSpPr>
      <xdr:spPr>
        <a:xfrm>
          <a:off x="4114800" y="14431277"/>
          <a:ext cx="8382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161999</xdr:rowOff>
    </xdr:from>
    <xdr:to>
      <xdr:col>19</xdr:col>
      <xdr:colOff>133350</xdr:colOff>
      <xdr:row>84</xdr:row>
      <xdr:rowOff>29477</xdr:rowOff>
    </xdr:to>
    <xdr:cxnSp macro="">
      <xdr:nvCxnSpPr>
        <xdr:cNvPr id="196" name="直線コネクタ 195"/>
        <xdr:cNvCxnSpPr/>
      </xdr:nvCxnSpPr>
      <xdr:spPr>
        <a:xfrm>
          <a:off x="3225800" y="14392349"/>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77922</xdr:rowOff>
    </xdr:from>
    <xdr:to>
      <xdr:col>15</xdr:col>
      <xdr:colOff>82550</xdr:colOff>
      <xdr:row>83</xdr:row>
      <xdr:rowOff>161999</xdr:rowOff>
    </xdr:to>
    <xdr:cxnSp macro="">
      <xdr:nvCxnSpPr>
        <xdr:cNvPr id="199" name="直線コネクタ 198"/>
        <xdr:cNvCxnSpPr/>
      </xdr:nvCxnSpPr>
      <xdr:spPr>
        <a:xfrm>
          <a:off x="2336800" y="14308272"/>
          <a:ext cx="889000" cy="8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50715</xdr:rowOff>
    </xdr:from>
    <xdr:to>
      <xdr:col>11</xdr:col>
      <xdr:colOff>31750</xdr:colOff>
      <xdr:row>83</xdr:row>
      <xdr:rowOff>77922</xdr:rowOff>
    </xdr:to>
    <xdr:cxnSp macro="">
      <xdr:nvCxnSpPr>
        <xdr:cNvPr id="202" name="直線コネクタ 201"/>
        <xdr:cNvCxnSpPr/>
      </xdr:nvCxnSpPr>
      <xdr:spPr>
        <a:xfrm>
          <a:off x="1447800" y="14281065"/>
          <a:ext cx="889000" cy="2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155468</xdr:rowOff>
    </xdr:from>
    <xdr:to>
      <xdr:col>23</xdr:col>
      <xdr:colOff>184150</xdr:colOff>
      <xdr:row>84</xdr:row>
      <xdr:rowOff>85618</xdr:rowOff>
    </xdr:to>
    <xdr:sp macro="" textlink="">
      <xdr:nvSpPr>
        <xdr:cNvPr id="212" name="楕円 211"/>
        <xdr:cNvSpPr/>
      </xdr:nvSpPr>
      <xdr:spPr>
        <a:xfrm>
          <a:off x="4902200" y="143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127545</xdr:rowOff>
    </xdr:from>
    <xdr:ext cx="762000" cy="259045"/>
    <xdr:sp macro="" textlink="">
      <xdr:nvSpPr>
        <xdr:cNvPr id="213" name="人件費・物件費等の状況該当値テキスト"/>
        <xdr:cNvSpPr txBox="1"/>
      </xdr:nvSpPr>
      <xdr:spPr>
        <a:xfrm>
          <a:off x="5041900" y="1435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150127</xdr:rowOff>
    </xdr:from>
    <xdr:to>
      <xdr:col>19</xdr:col>
      <xdr:colOff>184150</xdr:colOff>
      <xdr:row>84</xdr:row>
      <xdr:rowOff>80277</xdr:rowOff>
    </xdr:to>
    <xdr:sp macro="" textlink="">
      <xdr:nvSpPr>
        <xdr:cNvPr id="214" name="楕円 213"/>
        <xdr:cNvSpPr/>
      </xdr:nvSpPr>
      <xdr:spPr>
        <a:xfrm>
          <a:off x="4064000" y="143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65054</xdr:rowOff>
    </xdr:from>
    <xdr:ext cx="736600" cy="259045"/>
    <xdr:sp macro="" textlink="">
      <xdr:nvSpPr>
        <xdr:cNvPr id="215" name="テキスト ボックス 214"/>
        <xdr:cNvSpPr txBox="1"/>
      </xdr:nvSpPr>
      <xdr:spPr>
        <a:xfrm>
          <a:off x="3733800" y="1446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111199</xdr:rowOff>
    </xdr:from>
    <xdr:to>
      <xdr:col>15</xdr:col>
      <xdr:colOff>133350</xdr:colOff>
      <xdr:row>84</xdr:row>
      <xdr:rowOff>41349</xdr:rowOff>
    </xdr:to>
    <xdr:sp macro="" textlink="">
      <xdr:nvSpPr>
        <xdr:cNvPr id="216" name="楕円 215"/>
        <xdr:cNvSpPr/>
      </xdr:nvSpPr>
      <xdr:spPr>
        <a:xfrm>
          <a:off x="3175000" y="143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26126</xdr:rowOff>
    </xdr:from>
    <xdr:ext cx="762000" cy="259045"/>
    <xdr:sp macro="" textlink="">
      <xdr:nvSpPr>
        <xdr:cNvPr id="217" name="テキスト ボックス 216"/>
        <xdr:cNvSpPr txBox="1"/>
      </xdr:nvSpPr>
      <xdr:spPr>
        <a:xfrm>
          <a:off x="2844800" y="144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27122</xdr:rowOff>
    </xdr:from>
    <xdr:to>
      <xdr:col>11</xdr:col>
      <xdr:colOff>82550</xdr:colOff>
      <xdr:row>83</xdr:row>
      <xdr:rowOff>128722</xdr:rowOff>
    </xdr:to>
    <xdr:sp macro="" textlink="">
      <xdr:nvSpPr>
        <xdr:cNvPr id="218" name="楕円 217"/>
        <xdr:cNvSpPr/>
      </xdr:nvSpPr>
      <xdr:spPr>
        <a:xfrm>
          <a:off x="2286000" y="142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113499</xdr:rowOff>
    </xdr:from>
    <xdr:ext cx="762000" cy="259045"/>
    <xdr:sp macro="" textlink="">
      <xdr:nvSpPr>
        <xdr:cNvPr id="219" name="テキスト ボックス 218"/>
        <xdr:cNvSpPr txBox="1"/>
      </xdr:nvSpPr>
      <xdr:spPr>
        <a:xfrm>
          <a:off x="1955800" y="14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171365</xdr:rowOff>
    </xdr:from>
    <xdr:to>
      <xdr:col>7</xdr:col>
      <xdr:colOff>31750</xdr:colOff>
      <xdr:row>83</xdr:row>
      <xdr:rowOff>101515</xdr:rowOff>
    </xdr:to>
    <xdr:sp macro="" textlink="">
      <xdr:nvSpPr>
        <xdr:cNvPr id="220" name="楕円 219"/>
        <xdr:cNvSpPr/>
      </xdr:nvSpPr>
      <xdr:spPr>
        <a:xfrm>
          <a:off x="1397000" y="142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86292</xdr:rowOff>
    </xdr:from>
    <xdr:ext cx="762000" cy="259045"/>
    <xdr:sp macro="" textlink="">
      <xdr:nvSpPr>
        <xdr:cNvPr id="221" name="テキスト ボックス 220"/>
        <xdr:cNvSpPr txBox="1"/>
      </xdr:nvSpPr>
      <xdr:spPr>
        <a:xfrm>
          <a:off x="1066800" y="143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a:t>
          </a:r>
          <a:endParaRPr lang="ja-JP" altLang="ja-JP" sz="1400">
            <a:effectLst/>
          </a:endParaRPr>
        </a:p>
        <a:p>
          <a:pPr rtl="0"/>
          <a:r>
            <a:rPr lang="ja-JP" altLang="ja-JP" sz="1100" b="0" i="0" baseline="0">
              <a:solidFill>
                <a:schemeClr val="dk1"/>
              </a:solidFill>
              <a:effectLst/>
              <a:latin typeface="+mn-lt"/>
              <a:ea typeface="+mn-ea"/>
              <a:cs typeface="+mn-cs"/>
            </a:rPr>
            <a:t>適正水準の維持を図っていく。</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本指数は</a:t>
          </a:r>
          <a:r>
            <a:rPr lang="en-US" altLang="ja-JP" sz="1100" b="0" i="0" baseline="0">
              <a:solidFill>
                <a:schemeClr val="dk1"/>
              </a:solidFill>
              <a:effectLst/>
              <a:latin typeface="+mn-lt"/>
              <a:ea typeface="+mn-ea"/>
              <a:cs typeface="+mn-cs"/>
            </a:rPr>
            <a:t>H30.4.1</a:t>
          </a:r>
          <a:r>
            <a:rPr lang="ja-JP" altLang="ja-JP" sz="1100" b="0" i="0" baseline="0">
              <a:solidFill>
                <a:schemeClr val="dk1"/>
              </a:solidFill>
              <a:effectLst/>
              <a:latin typeface="+mn-lt"/>
              <a:ea typeface="+mn-ea"/>
              <a:cs typeface="+mn-cs"/>
            </a:rPr>
            <a:t>現在の数値です。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123189</xdr:rowOff>
    </xdr:to>
    <xdr:cxnSp macro="">
      <xdr:nvCxnSpPr>
        <xdr:cNvPr id="251" name="直線コネクタ 250"/>
        <xdr:cNvCxnSpPr/>
      </xdr:nvCxnSpPr>
      <xdr:spPr>
        <a:xfrm flipV="1">
          <a:off x="16179800" y="14954886"/>
          <a:ext cx="838200" cy="8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159386</xdr:rowOff>
    </xdr:to>
    <xdr:cxnSp macro="">
      <xdr:nvCxnSpPr>
        <xdr:cNvPr id="254" name="直線コネクタ 253"/>
        <xdr:cNvCxnSpPr/>
      </xdr:nvCxnSpPr>
      <xdr:spPr>
        <a:xfrm flipV="1">
          <a:off x="15290800" y="150393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159386</xdr:rowOff>
    </xdr:from>
    <xdr:to>
      <xdr:col>72</xdr:col>
      <xdr:colOff>203200</xdr:colOff>
      <xdr:row>88</xdr:row>
      <xdr:rowOff>48261</xdr:rowOff>
    </xdr:to>
    <xdr:cxnSp macro="">
      <xdr:nvCxnSpPr>
        <xdr:cNvPr id="257" name="直線コネクタ 256"/>
        <xdr:cNvCxnSpPr/>
      </xdr:nvCxnSpPr>
      <xdr:spPr>
        <a:xfrm flipV="1">
          <a:off x="14401800" y="1507553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36195</xdr:rowOff>
    </xdr:from>
    <xdr:to>
      <xdr:col>68</xdr:col>
      <xdr:colOff>152400</xdr:colOff>
      <xdr:row>88</xdr:row>
      <xdr:rowOff>48261</xdr:rowOff>
    </xdr:to>
    <xdr:cxnSp macro="">
      <xdr:nvCxnSpPr>
        <xdr:cNvPr id="260" name="直線コネクタ 259"/>
        <xdr:cNvCxnSpPr/>
      </xdr:nvCxnSpPr>
      <xdr:spPr>
        <a:xfrm>
          <a:off x="13512800" y="1512379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70" name="楕円 269"/>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71" name="給与水準   （国との比較）該当値テキスト"/>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2" name="楕円 271"/>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3" name="テキスト ボックス 272"/>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108586</xdr:rowOff>
    </xdr:from>
    <xdr:to>
      <xdr:col>73</xdr:col>
      <xdr:colOff>44450</xdr:colOff>
      <xdr:row>88</xdr:row>
      <xdr:rowOff>38736</xdr:rowOff>
    </xdr:to>
    <xdr:sp macro="" textlink="">
      <xdr:nvSpPr>
        <xdr:cNvPr id="274" name="楕円 273"/>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23513</xdr:rowOff>
    </xdr:from>
    <xdr:ext cx="762000" cy="259045"/>
    <xdr:sp macro="" textlink="">
      <xdr:nvSpPr>
        <xdr:cNvPr id="275" name="テキスト ボックス 274"/>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6" name="楕円 275"/>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7" name="テキスト ボックス 276"/>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156845</xdr:rowOff>
    </xdr:from>
    <xdr:to>
      <xdr:col>64</xdr:col>
      <xdr:colOff>152400</xdr:colOff>
      <xdr:row>88</xdr:row>
      <xdr:rowOff>86995</xdr:rowOff>
    </xdr:to>
    <xdr:sp macro="" textlink="">
      <xdr:nvSpPr>
        <xdr:cNvPr id="278" name="楕円 277"/>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71772</xdr:rowOff>
    </xdr:from>
    <xdr:ext cx="762000" cy="259045"/>
    <xdr:sp macro="" textlink="">
      <xdr:nvSpPr>
        <xdr:cNvPr id="279" name="テキスト ボックス 278"/>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類似団体の平均を上回っている。今後も高齢化に対応する専門職員の配置などが想定されるが、今後も適正な定員管理のもと、健全な行政運営を行う。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59617</xdr:rowOff>
    </xdr:from>
    <xdr:to>
      <xdr:col>81</xdr:col>
      <xdr:colOff>44450</xdr:colOff>
      <xdr:row>62</xdr:row>
      <xdr:rowOff>84092</xdr:rowOff>
    </xdr:to>
    <xdr:cxnSp macro="">
      <xdr:nvCxnSpPr>
        <xdr:cNvPr id="316" name="直線コネクタ 315"/>
        <xdr:cNvCxnSpPr/>
      </xdr:nvCxnSpPr>
      <xdr:spPr>
        <a:xfrm>
          <a:off x="16179800" y="10689517"/>
          <a:ext cx="8382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6531</xdr:rowOff>
    </xdr:from>
    <xdr:to>
      <xdr:col>77</xdr:col>
      <xdr:colOff>44450</xdr:colOff>
      <xdr:row>62</xdr:row>
      <xdr:rowOff>59617</xdr:rowOff>
    </xdr:to>
    <xdr:cxnSp macro="">
      <xdr:nvCxnSpPr>
        <xdr:cNvPr id="319" name="直線コネクタ 318"/>
        <xdr:cNvCxnSpPr/>
      </xdr:nvCxnSpPr>
      <xdr:spPr>
        <a:xfrm>
          <a:off x="15290800" y="1063643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6531</xdr:rowOff>
    </xdr:from>
    <xdr:to>
      <xdr:col>72</xdr:col>
      <xdr:colOff>203200</xdr:colOff>
      <xdr:row>62</xdr:row>
      <xdr:rowOff>16873</xdr:rowOff>
    </xdr:to>
    <xdr:cxnSp macro="">
      <xdr:nvCxnSpPr>
        <xdr:cNvPr id="322" name="直線コネクタ 321"/>
        <xdr:cNvCxnSpPr/>
      </xdr:nvCxnSpPr>
      <xdr:spPr>
        <a:xfrm flipV="1">
          <a:off x="14401800" y="106364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112830</xdr:rowOff>
    </xdr:from>
    <xdr:to>
      <xdr:col>68</xdr:col>
      <xdr:colOff>152400</xdr:colOff>
      <xdr:row>62</xdr:row>
      <xdr:rowOff>16873</xdr:rowOff>
    </xdr:to>
    <xdr:cxnSp macro="">
      <xdr:nvCxnSpPr>
        <xdr:cNvPr id="325" name="直線コネクタ 324"/>
        <xdr:cNvCxnSpPr/>
      </xdr:nvCxnSpPr>
      <xdr:spPr>
        <a:xfrm>
          <a:off x="13512800" y="10571280"/>
          <a:ext cx="889000" cy="7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33292</xdr:rowOff>
    </xdr:from>
    <xdr:to>
      <xdr:col>81</xdr:col>
      <xdr:colOff>95250</xdr:colOff>
      <xdr:row>62</xdr:row>
      <xdr:rowOff>134892</xdr:rowOff>
    </xdr:to>
    <xdr:sp macro="" textlink="">
      <xdr:nvSpPr>
        <xdr:cNvPr id="335" name="楕円 334"/>
        <xdr:cNvSpPr/>
      </xdr:nvSpPr>
      <xdr:spPr>
        <a:xfrm>
          <a:off x="16967200" y="10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5369</xdr:rowOff>
    </xdr:from>
    <xdr:ext cx="762000" cy="259045"/>
    <xdr:sp macro="" textlink="">
      <xdr:nvSpPr>
        <xdr:cNvPr id="336" name="定員管理の状況該当値テキスト"/>
        <xdr:cNvSpPr txBox="1"/>
      </xdr:nvSpPr>
      <xdr:spPr>
        <a:xfrm>
          <a:off x="17106900" y="1063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8817</xdr:rowOff>
    </xdr:from>
    <xdr:to>
      <xdr:col>77</xdr:col>
      <xdr:colOff>95250</xdr:colOff>
      <xdr:row>62</xdr:row>
      <xdr:rowOff>110417</xdr:rowOff>
    </xdr:to>
    <xdr:sp macro="" textlink="">
      <xdr:nvSpPr>
        <xdr:cNvPr id="337" name="楕円 336"/>
        <xdr:cNvSpPr/>
      </xdr:nvSpPr>
      <xdr:spPr>
        <a:xfrm>
          <a:off x="16129000" y="1063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95194</xdr:rowOff>
    </xdr:from>
    <xdr:ext cx="736600" cy="259045"/>
    <xdr:sp macro="" textlink="">
      <xdr:nvSpPr>
        <xdr:cNvPr id="338" name="テキスト ボックス 337"/>
        <xdr:cNvSpPr txBox="1"/>
      </xdr:nvSpPr>
      <xdr:spPr>
        <a:xfrm>
          <a:off x="15798800" y="1072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127181</xdr:rowOff>
    </xdr:from>
    <xdr:to>
      <xdr:col>73</xdr:col>
      <xdr:colOff>44450</xdr:colOff>
      <xdr:row>62</xdr:row>
      <xdr:rowOff>57331</xdr:rowOff>
    </xdr:to>
    <xdr:sp macro="" textlink="">
      <xdr:nvSpPr>
        <xdr:cNvPr id="339" name="楕円 338"/>
        <xdr:cNvSpPr/>
      </xdr:nvSpPr>
      <xdr:spPr>
        <a:xfrm>
          <a:off x="15240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40" name="テキスト ボックス 339"/>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137523</xdr:rowOff>
    </xdr:from>
    <xdr:to>
      <xdr:col>68</xdr:col>
      <xdr:colOff>203200</xdr:colOff>
      <xdr:row>62</xdr:row>
      <xdr:rowOff>67673</xdr:rowOff>
    </xdr:to>
    <xdr:sp macro="" textlink="">
      <xdr:nvSpPr>
        <xdr:cNvPr id="341" name="楕円 340"/>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42" name="テキスト ボックス 341"/>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62030</xdr:rowOff>
    </xdr:from>
    <xdr:to>
      <xdr:col>64</xdr:col>
      <xdr:colOff>152400</xdr:colOff>
      <xdr:row>61</xdr:row>
      <xdr:rowOff>163630</xdr:rowOff>
    </xdr:to>
    <xdr:sp macro="" textlink="">
      <xdr:nvSpPr>
        <xdr:cNvPr id="343" name="楕円 342"/>
        <xdr:cNvSpPr/>
      </xdr:nvSpPr>
      <xdr:spPr>
        <a:xfrm>
          <a:off x="13462000" y="105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148407</xdr:rowOff>
    </xdr:from>
    <xdr:ext cx="762000" cy="259045"/>
    <xdr:sp macro="" textlink="">
      <xdr:nvSpPr>
        <xdr:cNvPr id="344" name="テキスト ボックス 343"/>
        <xdr:cNvSpPr txBox="1"/>
      </xdr:nvSpPr>
      <xdr:spPr>
        <a:xfrm>
          <a:off x="13131800" y="106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類似団体の平均を上まわっている。</a:t>
          </a:r>
          <a:endParaRPr lang="ja-JP" altLang="ja-JP" sz="1400">
            <a:effectLst/>
          </a:endParaRPr>
        </a:p>
        <a:p>
          <a:pPr rtl="0"/>
          <a:r>
            <a:rPr lang="ja-JP" altLang="ja-JP" sz="1100" b="0" i="0" baseline="0">
              <a:solidFill>
                <a:schemeClr val="dk1"/>
              </a:solidFill>
              <a:effectLst/>
              <a:latin typeface="+mn-lt"/>
              <a:ea typeface="+mn-ea"/>
              <a:cs typeface="+mn-cs"/>
            </a:rPr>
            <a:t>今後も起債事業の取捨選択を厳しく行ない、借入額、起債残高の減少を心がける。また、基本的に、過疎債や辺地債などの、後年度財政措置のある起債の借り入れを基本とし、後年度の負担を増やさぬ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66548</xdr:rowOff>
    </xdr:from>
    <xdr:to>
      <xdr:col>81</xdr:col>
      <xdr:colOff>44450</xdr:colOff>
      <xdr:row>41</xdr:row>
      <xdr:rowOff>109982</xdr:rowOff>
    </xdr:to>
    <xdr:cxnSp macro="">
      <xdr:nvCxnSpPr>
        <xdr:cNvPr id="375" name="直線コネクタ 374"/>
        <xdr:cNvCxnSpPr/>
      </xdr:nvCxnSpPr>
      <xdr:spPr>
        <a:xfrm>
          <a:off x="16179800" y="70959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66548</xdr:rowOff>
    </xdr:to>
    <xdr:cxnSp macro="">
      <xdr:nvCxnSpPr>
        <xdr:cNvPr id="378" name="直線コネクタ 377"/>
        <xdr:cNvCxnSpPr/>
      </xdr:nvCxnSpPr>
      <xdr:spPr>
        <a:xfrm>
          <a:off x="15290800" y="7071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42418</xdr:rowOff>
    </xdr:to>
    <xdr:cxnSp macro="">
      <xdr:nvCxnSpPr>
        <xdr:cNvPr id="381" name="直線コネクタ 380"/>
        <xdr:cNvCxnSpPr/>
      </xdr:nvCxnSpPr>
      <xdr:spPr>
        <a:xfrm>
          <a:off x="14401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47244</xdr:rowOff>
    </xdr:to>
    <xdr:cxnSp macro="">
      <xdr:nvCxnSpPr>
        <xdr:cNvPr id="384" name="直線コネクタ 383"/>
        <xdr:cNvCxnSpPr/>
      </xdr:nvCxnSpPr>
      <xdr:spPr>
        <a:xfrm flipV="1">
          <a:off x="13512800" y="70622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4" name="楕円 393"/>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5"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15748</xdr:rowOff>
    </xdr:from>
    <xdr:to>
      <xdr:col>77</xdr:col>
      <xdr:colOff>95250</xdr:colOff>
      <xdr:row>41</xdr:row>
      <xdr:rowOff>117348</xdr:rowOff>
    </xdr:to>
    <xdr:sp macro="" textlink="">
      <xdr:nvSpPr>
        <xdr:cNvPr id="396" name="楕円 395"/>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102125</xdr:rowOff>
    </xdr:from>
    <xdr:ext cx="736600" cy="259045"/>
    <xdr:sp macro="" textlink="">
      <xdr:nvSpPr>
        <xdr:cNvPr id="397" name="テキスト ボックス 396"/>
        <xdr:cNvSpPr txBox="1"/>
      </xdr:nvSpPr>
      <xdr:spPr>
        <a:xfrm>
          <a:off x="15798800" y="713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398" name="楕円 397"/>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399" name="テキスト ボックス 398"/>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0" name="楕円 399"/>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1" name="テキスト ボックス 400"/>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02" name="楕円 401"/>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403" name="テキスト ボックス 402"/>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今後も将来負担を増やさぬよう、地方債残高や基金残高等を勘案しながら財政運営を行う。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2,389
2,358
608.90
4,728,627
4,608,346
91,983
2,482,396
4,498,909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ゴミ処理業務・消防業務を一部事務組合で行うほか、ゴミ収集業務、学校校務補、スクールバス運行業務の民間委託など、事務・事業の効率化により人件費の抑制に努めている。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19558</xdr:rowOff>
    </xdr:to>
    <xdr:cxnSp macro="">
      <xdr:nvCxnSpPr>
        <xdr:cNvPr id="64" name="直線コネクタ 63"/>
        <xdr:cNvCxnSpPr/>
      </xdr:nvCxnSpPr>
      <xdr:spPr>
        <a:xfrm>
          <a:off x="3987800" y="62854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113284</xdr:rowOff>
    </xdr:to>
    <xdr:cxnSp macro="">
      <xdr:nvCxnSpPr>
        <xdr:cNvPr id="67" name="直線コネクタ 66"/>
        <xdr:cNvCxnSpPr/>
      </xdr:nvCxnSpPr>
      <xdr:spPr>
        <a:xfrm>
          <a:off x="3098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58420</xdr:rowOff>
    </xdr:to>
    <xdr:cxnSp macro="">
      <xdr:nvCxnSpPr>
        <xdr:cNvPr id="70" name="直線コネクタ 69"/>
        <xdr:cNvCxnSpPr/>
      </xdr:nvCxnSpPr>
      <xdr:spPr>
        <a:xfrm>
          <a:off x="2209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140716</xdr:rowOff>
    </xdr:to>
    <xdr:cxnSp macro="">
      <xdr:nvCxnSpPr>
        <xdr:cNvPr id="73" name="直線コネクタ 72"/>
        <xdr:cNvCxnSpPr/>
      </xdr:nvCxnSpPr>
      <xdr:spPr>
        <a:xfrm flipV="1">
          <a:off x="1320800" y="61894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156735</xdr:rowOff>
    </xdr:from>
    <xdr:ext cx="762000" cy="259045"/>
    <xdr:sp macro="" textlink="">
      <xdr:nvSpPr>
        <xdr:cNvPr id="84" name="人件費該当値テキスト"/>
        <xdr:cNvSpPr txBox="1"/>
      </xdr:nvSpPr>
      <xdr:spPr>
        <a:xfrm>
          <a:off x="4914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近年、地域おこし協力隊の雇用や地域活性化、高齢者対策に係る専門職の臨時職員雇用等により、物件費の総額が上昇しているが、旅費、需用費・役務費・委託料を必要最小限に絞り、経費の抑制に努め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74422</xdr:rowOff>
    </xdr:to>
    <xdr:cxnSp macro="">
      <xdr:nvCxnSpPr>
        <xdr:cNvPr id="122" name="直線コネクタ 121"/>
        <xdr:cNvCxnSpPr/>
      </xdr:nvCxnSpPr>
      <xdr:spPr>
        <a:xfrm>
          <a:off x="15671800" y="2947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33274</xdr:rowOff>
    </xdr:to>
    <xdr:cxnSp macro="">
      <xdr:nvCxnSpPr>
        <xdr:cNvPr id="125" name="直線コネクタ 124"/>
        <xdr:cNvCxnSpPr/>
      </xdr:nvCxnSpPr>
      <xdr:spPr>
        <a:xfrm>
          <a:off x="14782800" y="2865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122428</xdr:rowOff>
    </xdr:to>
    <xdr:cxnSp macro="">
      <xdr:nvCxnSpPr>
        <xdr:cNvPr id="128" name="直線コネクタ 127"/>
        <xdr:cNvCxnSpPr/>
      </xdr:nvCxnSpPr>
      <xdr:spPr>
        <a:xfrm>
          <a:off x="13893800" y="2815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99568</xdr:rowOff>
    </xdr:to>
    <xdr:cxnSp macro="">
      <xdr:nvCxnSpPr>
        <xdr:cNvPr id="131" name="直線コネクタ 130"/>
        <xdr:cNvCxnSpPr/>
      </xdr:nvCxnSpPr>
      <xdr:spPr>
        <a:xfrm flipV="1">
          <a:off x="13004800" y="2815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40149</xdr:rowOff>
    </xdr:from>
    <xdr:ext cx="762000" cy="259045"/>
    <xdr:sp macro="" textlink="">
      <xdr:nvSpPr>
        <xdr:cNvPr id="142" name="物件費該当値テキスト"/>
        <xdr:cNvSpPr txBox="1"/>
      </xdr:nvSpPr>
      <xdr:spPr>
        <a:xfrm>
          <a:off x="16598900" y="27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3" name="楕円 142"/>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44" name="テキスト ボックス 143"/>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5" name="楕円 144"/>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6" name="テキスト ボックス 145"/>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7" name="楕円 146"/>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48" name="テキスト ボックス 147"/>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49" name="楕円 148"/>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0" name="テキスト ボックス 149"/>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類似団体平均と同水準となっている。</a:t>
          </a:r>
          <a:endParaRPr lang="ja-JP" altLang="ja-JP" sz="1400">
            <a:effectLst/>
          </a:endParaRPr>
        </a:p>
        <a:p>
          <a:pPr rtl="0"/>
          <a:r>
            <a:rPr lang="ja-JP" altLang="ja-JP" sz="1100" b="0" i="0" baseline="0">
              <a:solidFill>
                <a:schemeClr val="dk1"/>
              </a:solidFill>
              <a:effectLst/>
              <a:latin typeface="+mn-lt"/>
              <a:ea typeface="+mn-ea"/>
              <a:cs typeface="+mn-cs"/>
            </a:rPr>
            <a:t>国・道の制度に基づく医療扶助や障がい者支援を行っている。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114300</xdr:rowOff>
    </xdr:to>
    <xdr:cxnSp macro="">
      <xdr:nvCxnSpPr>
        <xdr:cNvPr id="182" name="直線コネクタ 181"/>
        <xdr:cNvCxnSpPr/>
      </xdr:nvCxnSpPr>
      <xdr:spPr>
        <a:xfrm flipV="1">
          <a:off x="3987800" y="934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114300</xdr:rowOff>
    </xdr:to>
    <xdr:cxnSp macro="">
      <xdr:nvCxnSpPr>
        <xdr:cNvPr id="185" name="直線コネクタ 184"/>
        <xdr:cNvCxnSpPr/>
      </xdr:nvCxnSpPr>
      <xdr:spPr>
        <a:xfrm>
          <a:off x="3098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88" name="直線コネクタ 187"/>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114300</xdr:rowOff>
    </xdr:to>
    <xdr:cxnSp macro="">
      <xdr:nvCxnSpPr>
        <xdr:cNvPr id="191" name="直線コネクタ 190"/>
        <xdr:cNvCxnSpPr/>
      </xdr:nvCxnSpPr>
      <xdr:spPr>
        <a:xfrm flipV="1">
          <a:off x="1320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5" name="楕円 20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6" name="テキスト ボックス 20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7" name="楕円 206"/>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8" name="テキスト ボックス 207"/>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09" name="楕円 208"/>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0" name="テキスト ボックス 209"/>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特別会計への繰出金は、簡易水道・下水道・直営診療所・国民健康保険・介護保険・後期高齢者医療の合計に係るものである。</a:t>
          </a:r>
          <a:endParaRPr lang="ja-JP" altLang="ja-JP" sz="1400">
            <a:effectLst/>
          </a:endParaRPr>
        </a:p>
        <a:p>
          <a:pPr rtl="0"/>
          <a:r>
            <a:rPr lang="ja-JP" altLang="ja-JP" sz="1100" b="0" i="0" baseline="0">
              <a:solidFill>
                <a:schemeClr val="dk1"/>
              </a:solidFill>
              <a:effectLst/>
              <a:latin typeface="+mn-lt"/>
              <a:ea typeface="+mn-ea"/>
              <a:cs typeface="+mn-cs"/>
            </a:rPr>
            <a:t>これまで整備してきた簡易水道・下水道施設の維持管理経費や直営診療所への赤字補填的な繰出金が多額となっている。</a:t>
          </a:r>
          <a:endParaRPr lang="ja-JP" altLang="ja-JP" sz="1400">
            <a:effectLst/>
          </a:endParaRPr>
        </a:p>
        <a:p>
          <a:pPr rtl="0"/>
          <a:r>
            <a:rPr lang="ja-JP" altLang="ja-JP" sz="1100" b="0" i="0" baseline="0">
              <a:solidFill>
                <a:schemeClr val="dk1"/>
              </a:solidFill>
              <a:effectLst/>
              <a:latin typeface="+mn-lt"/>
              <a:ea typeface="+mn-ea"/>
              <a:cs typeface="+mn-cs"/>
            </a:rPr>
            <a:t>人口密度が低く、施設規模に対し利用者が少ないため、独立採算での運営が厳しいが、経費の削減を図り、普通会計の負担金を減らしていくように努める。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124714</xdr:rowOff>
    </xdr:to>
    <xdr:cxnSp macro="">
      <xdr:nvCxnSpPr>
        <xdr:cNvPr id="240" name="直線コネクタ 239"/>
        <xdr:cNvCxnSpPr/>
      </xdr:nvCxnSpPr>
      <xdr:spPr>
        <a:xfrm>
          <a:off x="15671800" y="95224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92710</xdr:rowOff>
    </xdr:to>
    <xdr:cxnSp macro="">
      <xdr:nvCxnSpPr>
        <xdr:cNvPr id="243" name="直線コネクタ 242"/>
        <xdr:cNvCxnSpPr/>
      </xdr:nvCxnSpPr>
      <xdr:spPr>
        <a:xfrm>
          <a:off x="14782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165862</xdr:rowOff>
    </xdr:to>
    <xdr:cxnSp macro="">
      <xdr:nvCxnSpPr>
        <xdr:cNvPr id="246" name="直線コネクタ 245"/>
        <xdr:cNvCxnSpPr/>
      </xdr:nvCxnSpPr>
      <xdr:spPr>
        <a:xfrm flipV="1">
          <a:off x="13893800" y="94767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88138</xdr:rowOff>
    </xdr:from>
    <xdr:to>
      <xdr:col>69</xdr:col>
      <xdr:colOff>92075</xdr:colOff>
      <xdr:row>55</xdr:row>
      <xdr:rowOff>165862</xdr:rowOff>
    </xdr:to>
    <xdr:cxnSp macro="">
      <xdr:nvCxnSpPr>
        <xdr:cNvPr id="249" name="直線コネクタ 248"/>
        <xdr:cNvCxnSpPr/>
      </xdr:nvCxnSpPr>
      <xdr:spPr>
        <a:xfrm>
          <a:off x="13004800" y="95178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73914</xdr:rowOff>
    </xdr:from>
    <xdr:to>
      <xdr:col>82</xdr:col>
      <xdr:colOff>158750</xdr:colOff>
      <xdr:row>56</xdr:row>
      <xdr:rowOff>4064</xdr:rowOff>
    </xdr:to>
    <xdr:sp macro="" textlink="">
      <xdr:nvSpPr>
        <xdr:cNvPr id="259" name="楕円 258"/>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90441</xdr:rowOff>
    </xdr:from>
    <xdr:ext cx="762000" cy="259045"/>
    <xdr:sp macro="" textlink="">
      <xdr:nvSpPr>
        <xdr:cNvPr id="260" name="その他該当値テキスト"/>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1" name="楕円 260"/>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2" name="テキスト ボックス 26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3" name="楕円 262"/>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4" name="テキスト ボックス 263"/>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115062</xdr:rowOff>
    </xdr:from>
    <xdr:to>
      <xdr:col>69</xdr:col>
      <xdr:colOff>142875</xdr:colOff>
      <xdr:row>56</xdr:row>
      <xdr:rowOff>45212</xdr:rowOff>
    </xdr:to>
    <xdr:sp macro="" textlink="">
      <xdr:nvSpPr>
        <xdr:cNvPr id="265" name="楕円 264"/>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55389</xdr:rowOff>
    </xdr:from>
    <xdr:ext cx="762000" cy="259045"/>
    <xdr:sp macro="" textlink="">
      <xdr:nvSpPr>
        <xdr:cNvPr id="266" name="テキスト ボックス 265"/>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37338</xdr:rowOff>
    </xdr:from>
    <xdr:to>
      <xdr:col>65</xdr:col>
      <xdr:colOff>53975</xdr:colOff>
      <xdr:row>55</xdr:row>
      <xdr:rowOff>138938</xdr:rowOff>
    </xdr:to>
    <xdr:sp macro="" textlink="">
      <xdr:nvSpPr>
        <xdr:cNvPr id="267" name="楕円 266"/>
        <xdr:cNvSpPr/>
      </xdr:nvSpPr>
      <xdr:spPr>
        <a:xfrm>
          <a:off x="12954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149115</xdr:rowOff>
    </xdr:from>
    <xdr:ext cx="762000" cy="259045"/>
    <xdr:sp macro="" textlink="">
      <xdr:nvSpPr>
        <xdr:cNvPr id="268" name="テキスト ボックス 267"/>
        <xdr:cNvSpPr txBox="1"/>
      </xdr:nvSpPr>
      <xdr:spPr>
        <a:xfrm>
          <a:off x="12623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r>
            <a:rPr lang="ja-JP" altLang="ja-JP" sz="1100" b="0" i="0" baseline="0">
              <a:solidFill>
                <a:schemeClr val="dk1"/>
              </a:solidFill>
              <a:effectLst/>
              <a:latin typeface="+mn-lt"/>
              <a:ea typeface="+mn-ea"/>
              <a:cs typeface="+mn-cs"/>
            </a:rPr>
            <a:t>主要なものは、ゴミ処理、消防業務を行っている一部事務組合への負担金と各種団体への補助金である。今後も交付団体等の事業内容を精査し、適正な執行に努める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147574</xdr:rowOff>
    </xdr:to>
    <xdr:cxnSp macro="">
      <xdr:nvCxnSpPr>
        <xdr:cNvPr id="298" name="直線コネクタ 297"/>
        <xdr:cNvCxnSpPr/>
      </xdr:nvCxnSpPr>
      <xdr:spPr>
        <a:xfrm>
          <a:off x="15671800" y="6125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124714</xdr:rowOff>
    </xdr:to>
    <xdr:cxnSp macro="">
      <xdr:nvCxnSpPr>
        <xdr:cNvPr id="301" name="直線コネクタ 300"/>
        <xdr:cNvCxnSpPr/>
      </xdr:nvCxnSpPr>
      <xdr:spPr>
        <a:xfrm>
          <a:off x="14782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124714</xdr:rowOff>
    </xdr:to>
    <xdr:cxnSp macro="">
      <xdr:nvCxnSpPr>
        <xdr:cNvPr id="304" name="直線コネクタ 303"/>
        <xdr:cNvCxnSpPr/>
      </xdr:nvCxnSpPr>
      <xdr:spPr>
        <a:xfrm>
          <a:off x="13893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120142</xdr:rowOff>
    </xdr:to>
    <xdr:cxnSp macro="">
      <xdr:nvCxnSpPr>
        <xdr:cNvPr id="307" name="直線コネクタ 306"/>
        <xdr:cNvCxnSpPr/>
      </xdr:nvCxnSpPr>
      <xdr:spPr>
        <a:xfrm>
          <a:off x="13004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7" name="楕円 316"/>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18"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19" name="楕円 318"/>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0" name="テキスト ボックス 319"/>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1" name="楕円 320"/>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2" name="テキスト ボックス 321"/>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3" name="楕円 322"/>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4" name="テキスト ボックス 323"/>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類似団体と同水準となっている。</a:t>
          </a:r>
          <a:r>
            <a:rPr lang="ja-JP" altLang="en-US" sz="1100" b="0" i="0" baseline="0">
              <a:solidFill>
                <a:schemeClr val="dk1"/>
              </a:solidFill>
              <a:effectLst/>
              <a:latin typeface="+mn-lt"/>
              <a:ea typeface="+mn-ea"/>
              <a:cs typeface="+mn-cs"/>
            </a:rPr>
            <a:t>給食センター建設</a:t>
          </a:r>
          <a:r>
            <a:rPr lang="ja-JP" altLang="ja-JP" sz="1100" b="0" i="0" baseline="0">
              <a:solidFill>
                <a:schemeClr val="dk1"/>
              </a:solidFill>
              <a:effectLst/>
              <a:latin typeface="+mn-lt"/>
              <a:ea typeface="+mn-ea"/>
              <a:cs typeface="+mn-cs"/>
            </a:rPr>
            <a:t>などの大型事業の起債の償還が始まり、公債費の比率が上がっている。今後においては、高金利の町債の繰上償還の実施や新規の起債の抑制で、残高の減少を目指す。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43180</xdr:rowOff>
    </xdr:from>
    <xdr:to>
      <xdr:col>24</xdr:col>
      <xdr:colOff>25400</xdr:colOff>
      <xdr:row>77</xdr:row>
      <xdr:rowOff>58420</xdr:rowOff>
    </xdr:to>
    <xdr:cxnSp macro="">
      <xdr:nvCxnSpPr>
        <xdr:cNvPr id="358" name="直線コネクタ 357"/>
        <xdr:cNvCxnSpPr/>
      </xdr:nvCxnSpPr>
      <xdr:spPr>
        <a:xfrm>
          <a:off x="3987800" y="132448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43180</xdr:rowOff>
    </xdr:to>
    <xdr:cxnSp macro="">
      <xdr:nvCxnSpPr>
        <xdr:cNvPr id="361" name="直線コネクタ 360"/>
        <xdr:cNvCxnSpPr/>
      </xdr:nvCxnSpPr>
      <xdr:spPr>
        <a:xfrm>
          <a:off x="3098800" y="13241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39370</xdr:rowOff>
    </xdr:to>
    <xdr:cxnSp macro="">
      <xdr:nvCxnSpPr>
        <xdr:cNvPr id="364" name="直線コネクタ 363"/>
        <xdr:cNvCxnSpPr/>
      </xdr:nvCxnSpPr>
      <xdr:spPr>
        <a:xfrm>
          <a:off x="2209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24130</xdr:rowOff>
    </xdr:to>
    <xdr:cxnSp macro="">
      <xdr:nvCxnSpPr>
        <xdr:cNvPr id="367" name="直線コネクタ 366"/>
        <xdr:cNvCxnSpPr/>
      </xdr:nvCxnSpPr>
      <xdr:spPr>
        <a:xfrm flipV="1">
          <a:off x="1320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xdr:rowOff>
    </xdr:from>
    <xdr:to>
      <xdr:col>24</xdr:col>
      <xdr:colOff>76200</xdr:colOff>
      <xdr:row>77</xdr:row>
      <xdr:rowOff>109220</xdr:rowOff>
    </xdr:to>
    <xdr:sp macro="" textlink="">
      <xdr:nvSpPr>
        <xdr:cNvPr id="377" name="楕円 376"/>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151147</xdr:rowOff>
    </xdr:from>
    <xdr:ext cx="762000" cy="259045"/>
    <xdr:sp macro="" textlink="">
      <xdr:nvSpPr>
        <xdr:cNvPr id="378" name="公債費該当値テキスト"/>
        <xdr:cNvSpPr txBox="1"/>
      </xdr:nvSpPr>
      <xdr:spPr>
        <a:xfrm>
          <a:off x="4914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163830</xdr:rowOff>
    </xdr:from>
    <xdr:to>
      <xdr:col>20</xdr:col>
      <xdr:colOff>38100</xdr:colOff>
      <xdr:row>77</xdr:row>
      <xdr:rowOff>93980</xdr:rowOff>
    </xdr:to>
    <xdr:sp macro="" textlink="">
      <xdr:nvSpPr>
        <xdr:cNvPr id="379" name="楕円 378"/>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78757</xdr:rowOff>
    </xdr:from>
    <xdr:ext cx="736600" cy="259045"/>
    <xdr:sp macro="" textlink="">
      <xdr:nvSpPr>
        <xdr:cNvPr id="380" name="テキスト ボックス 379"/>
        <xdr:cNvSpPr txBox="1"/>
      </xdr:nvSpPr>
      <xdr:spPr>
        <a:xfrm>
          <a:off x="3606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1" name="楕円 380"/>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2" name="テキスト ボックス 381"/>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3" name="楕円 382"/>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4" name="テキスト ボックス 38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5" name="楕円 384"/>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6" name="テキスト ボックス 385"/>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類似団体平均を下回っているが、今後、扶助費の増加など経常的経費の増加する要因が含んでいるので、今後も、歳出の要請に図り、弾力のある行財政運営を図る。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78994</xdr:rowOff>
    </xdr:from>
    <xdr:to>
      <xdr:col>82</xdr:col>
      <xdr:colOff>107950</xdr:colOff>
      <xdr:row>75</xdr:row>
      <xdr:rowOff>161289</xdr:rowOff>
    </xdr:to>
    <xdr:cxnSp macro="">
      <xdr:nvCxnSpPr>
        <xdr:cNvPr id="417" name="直線コネクタ 416"/>
        <xdr:cNvCxnSpPr/>
      </xdr:nvCxnSpPr>
      <xdr:spPr>
        <a:xfrm>
          <a:off x="15671800" y="1293774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147574</xdr:rowOff>
    </xdr:from>
    <xdr:to>
      <xdr:col>78</xdr:col>
      <xdr:colOff>69850</xdr:colOff>
      <xdr:row>75</xdr:row>
      <xdr:rowOff>78994</xdr:rowOff>
    </xdr:to>
    <xdr:cxnSp macro="">
      <xdr:nvCxnSpPr>
        <xdr:cNvPr id="420" name="直線コネクタ 419"/>
        <xdr:cNvCxnSpPr/>
      </xdr:nvCxnSpPr>
      <xdr:spPr>
        <a:xfrm>
          <a:off x="14782800" y="1283487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147574</xdr:rowOff>
    </xdr:from>
    <xdr:to>
      <xdr:col>73</xdr:col>
      <xdr:colOff>180975</xdr:colOff>
      <xdr:row>74</xdr:row>
      <xdr:rowOff>165862</xdr:rowOff>
    </xdr:to>
    <xdr:cxnSp macro="">
      <xdr:nvCxnSpPr>
        <xdr:cNvPr id="423" name="直線コネクタ 422"/>
        <xdr:cNvCxnSpPr/>
      </xdr:nvCxnSpPr>
      <xdr:spPr>
        <a:xfrm flipV="1">
          <a:off x="13893800" y="1283487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165862</xdr:rowOff>
    </xdr:from>
    <xdr:to>
      <xdr:col>69</xdr:col>
      <xdr:colOff>92075</xdr:colOff>
      <xdr:row>75</xdr:row>
      <xdr:rowOff>33274</xdr:rowOff>
    </xdr:to>
    <xdr:cxnSp macro="">
      <xdr:nvCxnSpPr>
        <xdr:cNvPr id="426" name="直線コネクタ 425"/>
        <xdr:cNvCxnSpPr/>
      </xdr:nvCxnSpPr>
      <xdr:spPr>
        <a:xfrm flipV="1">
          <a:off x="13004800" y="1285316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36" name="楕円 435"/>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37"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38" name="楕円 437"/>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139971</xdr:rowOff>
    </xdr:from>
    <xdr:ext cx="736600" cy="259045"/>
    <xdr:sp macro="" textlink="">
      <xdr:nvSpPr>
        <xdr:cNvPr id="439" name="テキスト ボックス 438"/>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96774</xdr:rowOff>
    </xdr:from>
    <xdr:to>
      <xdr:col>74</xdr:col>
      <xdr:colOff>31750</xdr:colOff>
      <xdr:row>75</xdr:row>
      <xdr:rowOff>26924</xdr:rowOff>
    </xdr:to>
    <xdr:sp macro="" textlink="">
      <xdr:nvSpPr>
        <xdr:cNvPr id="440" name="楕円 439"/>
        <xdr:cNvSpPr/>
      </xdr:nvSpPr>
      <xdr:spPr>
        <a:xfrm>
          <a:off x="14732000" y="127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37101</xdr:rowOff>
    </xdr:from>
    <xdr:ext cx="762000" cy="259045"/>
    <xdr:sp macro="" textlink="">
      <xdr:nvSpPr>
        <xdr:cNvPr id="441" name="テキスト ボックス 440"/>
        <xdr:cNvSpPr txBox="1"/>
      </xdr:nvSpPr>
      <xdr:spPr>
        <a:xfrm>
          <a:off x="14401800" y="1255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115062</xdr:rowOff>
    </xdr:from>
    <xdr:to>
      <xdr:col>69</xdr:col>
      <xdr:colOff>142875</xdr:colOff>
      <xdr:row>75</xdr:row>
      <xdr:rowOff>45212</xdr:rowOff>
    </xdr:to>
    <xdr:sp macro="" textlink="">
      <xdr:nvSpPr>
        <xdr:cNvPr id="442" name="楕円 441"/>
        <xdr:cNvSpPr/>
      </xdr:nvSpPr>
      <xdr:spPr>
        <a:xfrm>
          <a:off x="13843000" y="128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55389</xdr:rowOff>
    </xdr:from>
    <xdr:ext cx="762000" cy="259045"/>
    <xdr:sp macro="" textlink="">
      <xdr:nvSpPr>
        <xdr:cNvPr id="443" name="テキスト ボックス 442"/>
        <xdr:cNvSpPr txBox="1"/>
      </xdr:nvSpPr>
      <xdr:spPr>
        <a:xfrm>
          <a:off x="13512800" y="125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44" name="楕円 443"/>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45" name="テキスト ボックス 444"/>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100496</xdr:rowOff>
    </xdr:from>
    <xdr:to>
      <xdr:col>29</xdr:col>
      <xdr:colOff>127000</xdr:colOff>
      <xdr:row>16</xdr:row>
      <xdr:rowOff>121386</xdr:rowOff>
    </xdr:to>
    <xdr:cxnSp macro="">
      <xdr:nvCxnSpPr>
        <xdr:cNvPr id="49" name="直線コネクタ 48"/>
        <xdr:cNvCxnSpPr/>
      </xdr:nvCxnSpPr>
      <xdr:spPr bwMode="auto">
        <a:xfrm flipV="1">
          <a:off x="5003800" y="2891321"/>
          <a:ext cx="647700" cy="2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121386</xdr:rowOff>
    </xdr:from>
    <xdr:to>
      <xdr:col>26</xdr:col>
      <xdr:colOff>50800</xdr:colOff>
      <xdr:row>16</xdr:row>
      <xdr:rowOff>132437</xdr:rowOff>
    </xdr:to>
    <xdr:cxnSp macro="">
      <xdr:nvCxnSpPr>
        <xdr:cNvPr id="52" name="直線コネクタ 51"/>
        <xdr:cNvCxnSpPr/>
      </xdr:nvCxnSpPr>
      <xdr:spPr bwMode="auto">
        <a:xfrm flipV="1">
          <a:off x="4305300" y="2912211"/>
          <a:ext cx="698500" cy="1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132437</xdr:rowOff>
    </xdr:from>
    <xdr:to>
      <xdr:col>22</xdr:col>
      <xdr:colOff>114300</xdr:colOff>
      <xdr:row>16</xdr:row>
      <xdr:rowOff>164767</xdr:rowOff>
    </xdr:to>
    <xdr:cxnSp macro="">
      <xdr:nvCxnSpPr>
        <xdr:cNvPr id="55" name="直線コネクタ 54"/>
        <xdr:cNvCxnSpPr/>
      </xdr:nvCxnSpPr>
      <xdr:spPr bwMode="auto">
        <a:xfrm flipV="1">
          <a:off x="3606800" y="2923262"/>
          <a:ext cx="698500" cy="3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164767</xdr:rowOff>
    </xdr:from>
    <xdr:to>
      <xdr:col>18</xdr:col>
      <xdr:colOff>177800</xdr:colOff>
      <xdr:row>17</xdr:row>
      <xdr:rowOff>14523</xdr:rowOff>
    </xdr:to>
    <xdr:cxnSp macro="">
      <xdr:nvCxnSpPr>
        <xdr:cNvPr id="58" name="直線コネクタ 57"/>
        <xdr:cNvCxnSpPr/>
      </xdr:nvCxnSpPr>
      <xdr:spPr bwMode="auto">
        <a:xfrm flipV="1">
          <a:off x="2908300" y="2955592"/>
          <a:ext cx="698500" cy="2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49696</xdr:rowOff>
    </xdr:from>
    <xdr:to>
      <xdr:col>29</xdr:col>
      <xdr:colOff>177800</xdr:colOff>
      <xdr:row>16</xdr:row>
      <xdr:rowOff>151296</xdr:rowOff>
    </xdr:to>
    <xdr:sp macro="" textlink="">
      <xdr:nvSpPr>
        <xdr:cNvPr id="68" name="楕円 67"/>
        <xdr:cNvSpPr/>
      </xdr:nvSpPr>
      <xdr:spPr bwMode="auto">
        <a:xfrm>
          <a:off x="5600700" y="2840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66223</xdr:rowOff>
    </xdr:from>
    <xdr:ext cx="762000" cy="259045"/>
    <xdr:sp macro="" textlink="">
      <xdr:nvSpPr>
        <xdr:cNvPr id="69" name="人口1人当たり決算額の推移該当値テキスト130"/>
        <xdr:cNvSpPr txBox="1"/>
      </xdr:nvSpPr>
      <xdr:spPr>
        <a:xfrm>
          <a:off x="5740400" y="268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70586</xdr:rowOff>
    </xdr:from>
    <xdr:to>
      <xdr:col>26</xdr:col>
      <xdr:colOff>101600</xdr:colOff>
      <xdr:row>17</xdr:row>
      <xdr:rowOff>736</xdr:rowOff>
    </xdr:to>
    <xdr:sp macro="" textlink="">
      <xdr:nvSpPr>
        <xdr:cNvPr id="70" name="楕円 69"/>
        <xdr:cNvSpPr/>
      </xdr:nvSpPr>
      <xdr:spPr bwMode="auto">
        <a:xfrm>
          <a:off x="4953000" y="286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10913</xdr:rowOff>
    </xdr:from>
    <xdr:ext cx="736600" cy="259045"/>
    <xdr:sp macro="" textlink="">
      <xdr:nvSpPr>
        <xdr:cNvPr id="71" name="テキスト ボックス 70"/>
        <xdr:cNvSpPr txBox="1"/>
      </xdr:nvSpPr>
      <xdr:spPr>
        <a:xfrm>
          <a:off x="4622800" y="263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81637</xdr:rowOff>
    </xdr:from>
    <xdr:to>
      <xdr:col>22</xdr:col>
      <xdr:colOff>165100</xdr:colOff>
      <xdr:row>17</xdr:row>
      <xdr:rowOff>11787</xdr:rowOff>
    </xdr:to>
    <xdr:sp macro="" textlink="">
      <xdr:nvSpPr>
        <xdr:cNvPr id="72" name="楕円 71"/>
        <xdr:cNvSpPr/>
      </xdr:nvSpPr>
      <xdr:spPr bwMode="auto">
        <a:xfrm>
          <a:off x="4254500" y="287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21964</xdr:rowOff>
    </xdr:from>
    <xdr:ext cx="762000" cy="259045"/>
    <xdr:sp macro="" textlink="">
      <xdr:nvSpPr>
        <xdr:cNvPr id="73" name="テキスト ボックス 72"/>
        <xdr:cNvSpPr txBox="1"/>
      </xdr:nvSpPr>
      <xdr:spPr>
        <a:xfrm>
          <a:off x="3924300" y="264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113967</xdr:rowOff>
    </xdr:from>
    <xdr:to>
      <xdr:col>19</xdr:col>
      <xdr:colOff>38100</xdr:colOff>
      <xdr:row>17</xdr:row>
      <xdr:rowOff>44117</xdr:rowOff>
    </xdr:to>
    <xdr:sp macro="" textlink="">
      <xdr:nvSpPr>
        <xdr:cNvPr id="74" name="楕円 73"/>
        <xdr:cNvSpPr/>
      </xdr:nvSpPr>
      <xdr:spPr bwMode="auto">
        <a:xfrm>
          <a:off x="3556000" y="290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54294</xdr:rowOff>
    </xdr:from>
    <xdr:ext cx="762000" cy="259045"/>
    <xdr:sp macro="" textlink="">
      <xdr:nvSpPr>
        <xdr:cNvPr id="75" name="テキスト ボックス 74"/>
        <xdr:cNvSpPr txBox="1"/>
      </xdr:nvSpPr>
      <xdr:spPr>
        <a:xfrm>
          <a:off x="3225800" y="267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135173</xdr:rowOff>
    </xdr:from>
    <xdr:to>
      <xdr:col>15</xdr:col>
      <xdr:colOff>101600</xdr:colOff>
      <xdr:row>17</xdr:row>
      <xdr:rowOff>65323</xdr:rowOff>
    </xdr:to>
    <xdr:sp macro="" textlink="">
      <xdr:nvSpPr>
        <xdr:cNvPr id="76" name="楕円 75"/>
        <xdr:cNvSpPr/>
      </xdr:nvSpPr>
      <xdr:spPr bwMode="auto">
        <a:xfrm>
          <a:off x="2857500" y="292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75500</xdr:rowOff>
    </xdr:from>
    <xdr:ext cx="762000" cy="259045"/>
    <xdr:sp macro="" textlink="">
      <xdr:nvSpPr>
        <xdr:cNvPr id="77" name="テキスト ボックス 76"/>
        <xdr:cNvSpPr txBox="1"/>
      </xdr:nvSpPr>
      <xdr:spPr>
        <a:xfrm>
          <a:off x="2527300" y="269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55201</xdr:rowOff>
    </xdr:from>
    <xdr:to>
      <xdr:col>29</xdr:col>
      <xdr:colOff>127000</xdr:colOff>
      <xdr:row>35</xdr:row>
      <xdr:rowOff>78208</xdr:rowOff>
    </xdr:to>
    <xdr:cxnSp macro="">
      <xdr:nvCxnSpPr>
        <xdr:cNvPr id="108" name="直線コネクタ 107"/>
        <xdr:cNvCxnSpPr/>
      </xdr:nvCxnSpPr>
      <xdr:spPr bwMode="auto">
        <a:xfrm flipV="1">
          <a:off x="5003800" y="6665551"/>
          <a:ext cx="6477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78208</xdr:rowOff>
    </xdr:from>
    <xdr:to>
      <xdr:col>26</xdr:col>
      <xdr:colOff>50800</xdr:colOff>
      <xdr:row>35</xdr:row>
      <xdr:rowOff>121404</xdr:rowOff>
    </xdr:to>
    <xdr:cxnSp macro="">
      <xdr:nvCxnSpPr>
        <xdr:cNvPr id="111" name="直線コネクタ 110"/>
        <xdr:cNvCxnSpPr/>
      </xdr:nvCxnSpPr>
      <xdr:spPr bwMode="auto">
        <a:xfrm flipV="1">
          <a:off x="4305300" y="6688558"/>
          <a:ext cx="698500" cy="43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121404</xdr:rowOff>
    </xdr:from>
    <xdr:to>
      <xdr:col>22</xdr:col>
      <xdr:colOff>114300</xdr:colOff>
      <xdr:row>35</xdr:row>
      <xdr:rowOff>154446</xdr:rowOff>
    </xdr:to>
    <xdr:cxnSp macro="">
      <xdr:nvCxnSpPr>
        <xdr:cNvPr id="114" name="直線コネクタ 113"/>
        <xdr:cNvCxnSpPr/>
      </xdr:nvCxnSpPr>
      <xdr:spPr bwMode="auto">
        <a:xfrm flipV="1">
          <a:off x="3606800" y="6731754"/>
          <a:ext cx="698500" cy="3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138096</xdr:rowOff>
    </xdr:from>
    <xdr:to>
      <xdr:col>18</xdr:col>
      <xdr:colOff>177800</xdr:colOff>
      <xdr:row>35</xdr:row>
      <xdr:rowOff>154446</xdr:rowOff>
    </xdr:to>
    <xdr:cxnSp macro="">
      <xdr:nvCxnSpPr>
        <xdr:cNvPr id="117" name="直線コネクタ 116"/>
        <xdr:cNvCxnSpPr/>
      </xdr:nvCxnSpPr>
      <xdr:spPr bwMode="auto">
        <a:xfrm>
          <a:off x="2908300" y="6748446"/>
          <a:ext cx="698500" cy="1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4401</xdr:rowOff>
    </xdr:from>
    <xdr:to>
      <xdr:col>29</xdr:col>
      <xdr:colOff>177800</xdr:colOff>
      <xdr:row>35</xdr:row>
      <xdr:rowOff>106001</xdr:rowOff>
    </xdr:to>
    <xdr:sp macro="" textlink="">
      <xdr:nvSpPr>
        <xdr:cNvPr id="127" name="楕円 126"/>
        <xdr:cNvSpPr/>
      </xdr:nvSpPr>
      <xdr:spPr bwMode="auto">
        <a:xfrm>
          <a:off x="5600700" y="661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192378</xdr:rowOff>
    </xdr:from>
    <xdr:ext cx="762000" cy="259045"/>
    <xdr:sp macro="" textlink="">
      <xdr:nvSpPr>
        <xdr:cNvPr id="128" name="人口1人当たり決算額の推移該当値テキスト445"/>
        <xdr:cNvSpPr txBox="1"/>
      </xdr:nvSpPr>
      <xdr:spPr>
        <a:xfrm>
          <a:off x="5740400" y="645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27408</xdr:rowOff>
    </xdr:from>
    <xdr:to>
      <xdr:col>26</xdr:col>
      <xdr:colOff>101600</xdr:colOff>
      <xdr:row>35</xdr:row>
      <xdr:rowOff>129008</xdr:rowOff>
    </xdr:to>
    <xdr:sp macro="" textlink="">
      <xdr:nvSpPr>
        <xdr:cNvPr id="129" name="楕円 128"/>
        <xdr:cNvSpPr/>
      </xdr:nvSpPr>
      <xdr:spPr bwMode="auto">
        <a:xfrm>
          <a:off x="4953000" y="663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139185</xdr:rowOff>
    </xdr:from>
    <xdr:ext cx="736600" cy="259045"/>
    <xdr:sp macro="" textlink="">
      <xdr:nvSpPr>
        <xdr:cNvPr id="130" name="テキスト ボックス 129"/>
        <xdr:cNvSpPr txBox="1"/>
      </xdr:nvSpPr>
      <xdr:spPr>
        <a:xfrm>
          <a:off x="4622800" y="6406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70604</xdr:rowOff>
    </xdr:from>
    <xdr:to>
      <xdr:col>22</xdr:col>
      <xdr:colOff>165100</xdr:colOff>
      <xdr:row>35</xdr:row>
      <xdr:rowOff>172204</xdr:rowOff>
    </xdr:to>
    <xdr:sp macro="" textlink="">
      <xdr:nvSpPr>
        <xdr:cNvPr id="131" name="楕円 130"/>
        <xdr:cNvSpPr/>
      </xdr:nvSpPr>
      <xdr:spPr bwMode="auto">
        <a:xfrm>
          <a:off x="4254500" y="668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182381</xdr:rowOff>
    </xdr:from>
    <xdr:ext cx="762000" cy="259045"/>
    <xdr:sp macro="" textlink="">
      <xdr:nvSpPr>
        <xdr:cNvPr id="132" name="テキスト ボックス 131"/>
        <xdr:cNvSpPr txBox="1"/>
      </xdr:nvSpPr>
      <xdr:spPr>
        <a:xfrm>
          <a:off x="3924300" y="644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103646</xdr:rowOff>
    </xdr:from>
    <xdr:to>
      <xdr:col>19</xdr:col>
      <xdr:colOff>38100</xdr:colOff>
      <xdr:row>35</xdr:row>
      <xdr:rowOff>205246</xdr:rowOff>
    </xdr:to>
    <xdr:sp macro="" textlink="">
      <xdr:nvSpPr>
        <xdr:cNvPr id="133" name="楕円 132"/>
        <xdr:cNvSpPr/>
      </xdr:nvSpPr>
      <xdr:spPr bwMode="auto">
        <a:xfrm>
          <a:off x="3556000" y="671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215423</xdr:rowOff>
    </xdr:from>
    <xdr:ext cx="762000" cy="259045"/>
    <xdr:sp macro="" textlink="">
      <xdr:nvSpPr>
        <xdr:cNvPr id="134" name="テキスト ボックス 133"/>
        <xdr:cNvSpPr txBox="1"/>
      </xdr:nvSpPr>
      <xdr:spPr>
        <a:xfrm>
          <a:off x="3225800" y="64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87296</xdr:rowOff>
    </xdr:from>
    <xdr:to>
      <xdr:col>15</xdr:col>
      <xdr:colOff>101600</xdr:colOff>
      <xdr:row>35</xdr:row>
      <xdr:rowOff>188896</xdr:rowOff>
    </xdr:to>
    <xdr:sp macro="" textlink="">
      <xdr:nvSpPr>
        <xdr:cNvPr id="135" name="楕円 134"/>
        <xdr:cNvSpPr/>
      </xdr:nvSpPr>
      <xdr:spPr bwMode="auto">
        <a:xfrm>
          <a:off x="2857500" y="669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199073</xdr:rowOff>
    </xdr:from>
    <xdr:ext cx="762000" cy="259045"/>
    <xdr:sp macro="" textlink="">
      <xdr:nvSpPr>
        <xdr:cNvPr id="136" name="テキスト ボックス 135"/>
        <xdr:cNvSpPr txBox="1"/>
      </xdr:nvSpPr>
      <xdr:spPr>
        <a:xfrm>
          <a:off x="2527300" y="646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2,389
2,358
608.90
4,728,627
4,608,346
91,983
2,482,396
4,498,909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31609</xdr:rowOff>
    </xdr:from>
    <xdr:to>
      <xdr:col>24</xdr:col>
      <xdr:colOff>63500</xdr:colOff>
      <xdr:row>35</xdr:row>
      <xdr:rowOff>32521</xdr:rowOff>
    </xdr:to>
    <xdr:cxnSp macro="">
      <xdr:nvCxnSpPr>
        <xdr:cNvPr id="58" name="直線コネクタ 57"/>
        <xdr:cNvCxnSpPr/>
      </xdr:nvCxnSpPr>
      <xdr:spPr>
        <a:xfrm flipV="1">
          <a:off x="3797300" y="6032359"/>
          <a:ext cx="838200"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32521</xdr:rowOff>
    </xdr:from>
    <xdr:to>
      <xdr:col>19</xdr:col>
      <xdr:colOff>177800</xdr:colOff>
      <xdr:row>35</xdr:row>
      <xdr:rowOff>39761</xdr:rowOff>
    </xdr:to>
    <xdr:cxnSp macro="">
      <xdr:nvCxnSpPr>
        <xdr:cNvPr id="61" name="直線コネクタ 60"/>
        <xdr:cNvCxnSpPr/>
      </xdr:nvCxnSpPr>
      <xdr:spPr>
        <a:xfrm flipV="1">
          <a:off x="2908300" y="6033271"/>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39761</xdr:rowOff>
    </xdr:from>
    <xdr:to>
      <xdr:col>15</xdr:col>
      <xdr:colOff>50800</xdr:colOff>
      <xdr:row>35</xdr:row>
      <xdr:rowOff>71406</xdr:rowOff>
    </xdr:to>
    <xdr:cxnSp macro="">
      <xdr:nvCxnSpPr>
        <xdr:cNvPr id="64" name="直線コネクタ 63"/>
        <xdr:cNvCxnSpPr/>
      </xdr:nvCxnSpPr>
      <xdr:spPr>
        <a:xfrm flipV="1">
          <a:off x="2019300" y="6040511"/>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66072</xdr:rowOff>
    </xdr:from>
    <xdr:to>
      <xdr:col>10</xdr:col>
      <xdr:colOff>114300</xdr:colOff>
      <xdr:row>35</xdr:row>
      <xdr:rowOff>71406</xdr:rowOff>
    </xdr:to>
    <xdr:cxnSp macro="">
      <xdr:nvCxnSpPr>
        <xdr:cNvPr id="67" name="直線コネクタ 66"/>
        <xdr:cNvCxnSpPr/>
      </xdr:nvCxnSpPr>
      <xdr:spPr>
        <a:xfrm>
          <a:off x="1130300" y="60668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152259</xdr:rowOff>
    </xdr:from>
    <xdr:to>
      <xdr:col>24</xdr:col>
      <xdr:colOff>114300</xdr:colOff>
      <xdr:row>35</xdr:row>
      <xdr:rowOff>82409</xdr:rowOff>
    </xdr:to>
    <xdr:sp macro="" textlink="">
      <xdr:nvSpPr>
        <xdr:cNvPr id="77" name="楕円 76"/>
        <xdr:cNvSpPr/>
      </xdr:nvSpPr>
      <xdr:spPr>
        <a:xfrm>
          <a:off x="4584700" y="59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3686</xdr:rowOff>
    </xdr:from>
    <xdr:ext cx="599010" cy="259045"/>
    <xdr:sp macro="" textlink="">
      <xdr:nvSpPr>
        <xdr:cNvPr id="78" name="人件費該当値テキスト"/>
        <xdr:cNvSpPr txBox="1"/>
      </xdr:nvSpPr>
      <xdr:spPr>
        <a:xfrm>
          <a:off x="4686300" y="583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153171</xdr:rowOff>
    </xdr:from>
    <xdr:to>
      <xdr:col>20</xdr:col>
      <xdr:colOff>38100</xdr:colOff>
      <xdr:row>35</xdr:row>
      <xdr:rowOff>83321</xdr:rowOff>
    </xdr:to>
    <xdr:sp macro="" textlink="">
      <xdr:nvSpPr>
        <xdr:cNvPr id="79" name="楕円 78"/>
        <xdr:cNvSpPr/>
      </xdr:nvSpPr>
      <xdr:spPr>
        <a:xfrm>
          <a:off x="3746500" y="59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99848</xdr:rowOff>
    </xdr:from>
    <xdr:ext cx="599010" cy="259045"/>
    <xdr:sp macro="" textlink="">
      <xdr:nvSpPr>
        <xdr:cNvPr id="80" name="テキスト ボックス 79"/>
        <xdr:cNvSpPr txBox="1"/>
      </xdr:nvSpPr>
      <xdr:spPr>
        <a:xfrm>
          <a:off x="3497795" y="575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160411</xdr:rowOff>
    </xdr:from>
    <xdr:to>
      <xdr:col>15</xdr:col>
      <xdr:colOff>101600</xdr:colOff>
      <xdr:row>35</xdr:row>
      <xdr:rowOff>90561</xdr:rowOff>
    </xdr:to>
    <xdr:sp macro="" textlink="">
      <xdr:nvSpPr>
        <xdr:cNvPr id="81" name="楕円 80"/>
        <xdr:cNvSpPr/>
      </xdr:nvSpPr>
      <xdr:spPr>
        <a:xfrm>
          <a:off x="2857500" y="59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107088</xdr:rowOff>
    </xdr:from>
    <xdr:ext cx="599010" cy="259045"/>
    <xdr:sp macro="" textlink="">
      <xdr:nvSpPr>
        <xdr:cNvPr id="82" name="テキスト ボックス 81"/>
        <xdr:cNvSpPr txBox="1"/>
      </xdr:nvSpPr>
      <xdr:spPr>
        <a:xfrm>
          <a:off x="2608795" y="576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20606</xdr:rowOff>
    </xdr:from>
    <xdr:to>
      <xdr:col>10</xdr:col>
      <xdr:colOff>165100</xdr:colOff>
      <xdr:row>35</xdr:row>
      <xdr:rowOff>122206</xdr:rowOff>
    </xdr:to>
    <xdr:sp macro="" textlink="">
      <xdr:nvSpPr>
        <xdr:cNvPr id="83" name="楕円 82"/>
        <xdr:cNvSpPr/>
      </xdr:nvSpPr>
      <xdr:spPr>
        <a:xfrm>
          <a:off x="1968500" y="60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138733</xdr:rowOff>
    </xdr:from>
    <xdr:ext cx="599010" cy="259045"/>
    <xdr:sp macro="" textlink="">
      <xdr:nvSpPr>
        <xdr:cNvPr id="84" name="テキスト ボックス 83"/>
        <xdr:cNvSpPr txBox="1"/>
      </xdr:nvSpPr>
      <xdr:spPr>
        <a:xfrm>
          <a:off x="1719795" y="579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15272</xdr:rowOff>
    </xdr:from>
    <xdr:to>
      <xdr:col>6</xdr:col>
      <xdr:colOff>38100</xdr:colOff>
      <xdr:row>35</xdr:row>
      <xdr:rowOff>116872</xdr:rowOff>
    </xdr:to>
    <xdr:sp macro="" textlink="">
      <xdr:nvSpPr>
        <xdr:cNvPr id="85" name="楕円 84"/>
        <xdr:cNvSpPr/>
      </xdr:nvSpPr>
      <xdr:spPr>
        <a:xfrm>
          <a:off x="1079500" y="60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133399</xdr:rowOff>
    </xdr:from>
    <xdr:ext cx="599010" cy="259045"/>
    <xdr:sp macro="" textlink="">
      <xdr:nvSpPr>
        <xdr:cNvPr id="86" name="テキスト ボックス 85"/>
        <xdr:cNvSpPr txBox="1"/>
      </xdr:nvSpPr>
      <xdr:spPr>
        <a:xfrm>
          <a:off x="830795" y="579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140706</xdr:rowOff>
    </xdr:from>
    <xdr:to>
      <xdr:col>24</xdr:col>
      <xdr:colOff>63500</xdr:colOff>
      <xdr:row>57</xdr:row>
      <xdr:rowOff>2902</xdr:rowOff>
    </xdr:to>
    <xdr:cxnSp macro="">
      <xdr:nvCxnSpPr>
        <xdr:cNvPr id="117" name="直線コネクタ 116"/>
        <xdr:cNvCxnSpPr/>
      </xdr:nvCxnSpPr>
      <xdr:spPr>
        <a:xfrm flipV="1">
          <a:off x="3797300" y="9741906"/>
          <a:ext cx="838200" cy="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2902</xdr:rowOff>
    </xdr:from>
    <xdr:to>
      <xdr:col>19</xdr:col>
      <xdr:colOff>177800</xdr:colOff>
      <xdr:row>57</xdr:row>
      <xdr:rowOff>27467</xdr:rowOff>
    </xdr:to>
    <xdr:cxnSp macro="">
      <xdr:nvCxnSpPr>
        <xdr:cNvPr id="120" name="直線コネクタ 119"/>
        <xdr:cNvCxnSpPr/>
      </xdr:nvCxnSpPr>
      <xdr:spPr>
        <a:xfrm flipV="1">
          <a:off x="2908300" y="9775552"/>
          <a:ext cx="889000" cy="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27467</xdr:rowOff>
    </xdr:from>
    <xdr:to>
      <xdr:col>15</xdr:col>
      <xdr:colOff>50800</xdr:colOff>
      <xdr:row>57</xdr:row>
      <xdr:rowOff>52932</xdr:rowOff>
    </xdr:to>
    <xdr:cxnSp macro="">
      <xdr:nvCxnSpPr>
        <xdr:cNvPr id="123" name="直線コネクタ 122"/>
        <xdr:cNvCxnSpPr/>
      </xdr:nvCxnSpPr>
      <xdr:spPr>
        <a:xfrm flipV="1">
          <a:off x="2019300" y="9800117"/>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52932</xdr:rowOff>
    </xdr:from>
    <xdr:to>
      <xdr:col>10</xdr:col>
      <xdr:colOff>114300</xdr:colOff>
      <xdr:row>57</xdr:row>
      <xdr:rowOff>82569</xdr:rowOff>
    </xdr:to>
    <xdr:cxnSp macro="">
      <xdr:nvCxnSpPr>
        <xdr:cNvPr id="126" name="直線コネクタ 125"/>
        <xdr:cNvCxnSpPr/>
      </xdr:nvCxnSpPr>
      <xdr:spPr>
        <a:xfrm flipV="1">
          <a:off x="1130300" y="9825582"/>
          <a:ext cx="8890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89906</xdr:rowOff>
    </xdr:from>
    <xdr:to>
      <xdr:col>24</xdr:col>
      <xdr:colOff>114300</xdr:colOff>
      <xdr:row>57</xdr:row>
      <xdr:rowOff>20056</xdr:rowOff>
    </xdr:to>
    <xdr:sp macro="" textlink="">
      <xdr:nvSpPr>
        <xdr:cNvPr id="136" name="楕円 135"/>
        <xdr:cNvSpPr/>
      </xdr:nvSpPr>
      <xdr:spPr>
        <a:xfrm>
          <a:off x="4584700" y="969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112783</xdr:rowOff>
    </xdr:from>
    <xdr:ext cx="599010" cy="259045"/>
    <xdr:sp macro="" textlink="">
      <xdr:nvSpPr>
        <xdr:cNvPr id="137" name="物件費該当値テキスト"/>
        <xdr:cNvSpPr txBox="1"/>
      </xdr:nvSpPr>
      <xdr:spPr>
        <a:xfrm>
          <a:off x="4686300" y="954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123552</xdr:rowOff>
    </xdr:from>
    <xdr:to>
      <xdr:col>20</xdr:col>
      <xdr:colOff>38100</xdr:colOff>
      <xdr:row>57</xdr:row>
      <xdr:rowOff>53702</xdr:rowOff>
    </xdr:to>
    <xdr:sp macro="" textlink="">
      <xdr:nvSpPr>
        <xdr:cNvPr id="138" name="楕円 137"/>
        <xdr:cNvSpPr/>
      </xdr:nvSpPr>
      <xdr:spPr>
        <a:xfrm>
          <a:off x="3746500" y="97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70229</xdr:rowOff>
    </xdr:from>
    <xdr:ext cx="599010" cy="259045"/>
    <xdr:sp macro="" textlink="">
      <xdr:nvSpPr>
        <xdr:cNvPr id="139" name="テキスト ボックス 138"/>
        <xdr:cNvSpPr txBox="1"/>
      </xdr:nvSpPr>
      <xdr:spPr>
        <a:xfrm>
          <a:off x="3497795" y="949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148117</xdr:rowOff>
    </xdr:from>
    <xdr:to>
      <xdr:col>15</xdr:col>
      <xdr:colOff>101600</xdr:colOff>
      <xdr:row>57</xdr:row>
      <xdr:rowOff>78267</xdr:rowOff>
    </xdr:to>
    <xdr:sp macro="" textlink="">
      <xdr:nvSpPr>
        <xdr:cNvPr id="140" name="楕円 139"/>
        <xdr:cNvSpPr/>
      </xdr:nvSpPr>
      <xdr:spPr>
        <a:xfrm>
          <a:off x="2857500" y="97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94794</xdr:rowOff>
    </xdr:from>
    <xdr:ext cx="599010" cy="259045"/>
    <xdr:sp macro="" textlink="">
      <xdr:nvSpPr>
        <xdr:cNvPr id="141" name="テキスト ボックス 140"/>
        <xdr:cNvSpPr txBox="1"/>
      </xdr:nvSpPr>
      <xdr:spPr>
        <a:xfrm>
          <a:off x="2608795" y="952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2132</xdr:rowOff>
    </xdr:from>
    <xdr:to>
      <xdr:col>10</xdr:col>
      <xdr:colOff>165100</xdr:colOff>
      <xdr:row>57</xdr:row>
      <xdr:rowOff>103732</xdr:rowOff>
    </xdr:to>
    <xdr:sp macro="" textlink="">
      <xdr:nvSpPr>
        <xdr:cNvPr id="142" name="楕円 141"/>
        <xdr:cNvSpPr/>
      </xdr:nvSpPr>
      <xdr:spPr>
        <a:xfrm>
          <a:off x="1968500" y="9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120259</xdr:rowOff>
    </xdr:from>
    <xdr:ext cx="599010" cy="259045"/>
    <xdr:sp macro="" textlink="">
      <xdr:nvSpPr>
        <xdr:cNvPr id="143" name="テキスト ボックス 142"/>
        <xdr:cNvSpPr txBox="1"/>
      </xdr:nvSpPr>
      <xdr:spPr>
        <a:xfrm>
          <a:off x="1719795" y="955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31769</xdr:rowOff>
    </xdr:from>
    <xdr:to>
      <xdr:col>6</xdr:col>
      <xdr:colOff>38100</xdr:colOff>
      <xdr:row>57</xdr:row>
      <xdr:rowOff>133369</xdr:rowOff>
    </xdr:to>
    <xdr:sp macro="" textlink="">
      <xdr:nvSpPr>
        <xdr:cNvPr id="144" name="楕円 143"/>
        <xdr:cNvSpPr/>
      </xdr:nvSpPr>
      <xdr:spPr>
        <a:xfrm>
          <a:off x="1079500" y="98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149896</xdr:rowOff>
    </xdr:from>
    <xdr:ext cx="599010" cy="259045"/>
    <xdr:sp macro="" textlink="">
      <xdr:nvSpPr>
        <xdr:cNvPr id="145" name="テキスト ボックス 144"/>
        <xdr:cNvSpPr txBox="1"/>
      </xdr:nvSpPr>
      <xdr:spPr>
        <a:xfrm>
          <a:off x="830795"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103010</xdr:rowOff>
    </xdr:from>
    <xdr:to>
      <xdr:col>24</xdr:col>
      <xdr:colOff>63500</xdr:colOff>
      <xdr:row>76</xdr:row>
      <xdr:rowOff>63644</xdr:rowOff>
    </xdr:to>
    <xdr:cxnSp macro="">
      <xdr:nvCxnSpPr>
        <xdr:cNvPr id="174" name="直線コネクタ 173"/>
        <xdr:cNvCxnSpPr/>
      </xdr:nvCxnSpPr>
      <xdr:spPr>
        <a:xfrm>
          <a:off x="3797300" y="12961760"/>
          <a:ext cx="838200" cy="1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103010</xdr:rowOff>
    </xdr:from>
    <xdr:to>
      <xdr:col>19</xdr:col>
      <xdr:colOff>177800</xdr:colOff>
      <xdr:row>76</xdr:row>
      <xdr:rowOff>43559</xdr:rowOff>
    </xdr:to>
    <xdr:cxnSp macro="">
      <xdr:nvCxnSpPr>
        <xdr:cNvPr id="177" name="直線コネクタ 176"/>
        <xdr:cNvCxnSpPr/>
      </xdr:nvCxnSpPr>
      <xdr:spPr>
        <a:xfrm flipV="1">
          <a:off x="2908300" y="12961760"/>
          <a:ext cx="889000" cy="11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43559</xdr:rowOff>
    </xdr:from>
    <xdr:to>
      <xdr:col>15</xdr:col>
      <xdr:colOff>50800</xdr:colOff>
      <xdr:row>78</xdr:row>
      <xdr:rowOff>28790</xdr:rowOff>
    </xdr:to>
    <xdr:cxnSp macro="">
      <xdr:nvCxnSpPr>
        <xdr:cNvPr id="180" name="直線コネクタ 179"/>
        <xdr:cNvCxnSpPr/>
      </xdr:nvCxnSpPr>
      <xdr:spPr>
        <a:xfrm flipV="1">
          <a:off x="2019300" y="13073759"/>
          <a:ext cx="889000" cy="3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28790</xdr:rowOff>
    </xdr:from>
    <xdr:to>
      <xdr:col>10</xdr:col>
      <xdr:colOff>114300</xdr:colOff>
      <xdr:row>78</xdr:row>
      <xdr:rowOff>81528</xdr:rowOff>
    </xdr:to>
    <xdr:cxnSp macro="">
      <xdr:nvCxnSpPr>
        <xdr:cNvPr id="183" name="直線コネクタ 182"/>
        <xdr:cNvCxnSpPr/>
      </xdr:nvCxnSpPr>
      <xdr:spPr>
        <a:xfrm flipV="1">
          <a:off x="1130300" y="13401890"/>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12844</xdr:rowOff>
    </xdr:from>
    <xdr:to>
      <xdr:col>24</xdr:col>
      <xdr:colOff>114300</xdr:colOff>
      <xdr:row>76</xdr:row>
      <xdr:rowOff>114444</xdr:rowOff>
    </xdr:to>
    <xdr:sp macro="" textlink="">
      <xdr:nvSpPr>
        <xdr:cNvPr id="193" name="楕円 192"/>
        <xdr:cNvSpPr/>
      </xdr:nvSpPr>
      <xdr:spPr>
        <a:xfrm>
          <a:off x="4584700" y="130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35722</xdr:rowOff>
    </xdr:from>
    <xdr:ext cx="534377" cy="259045"/>
    <xdr:sp macro="" textlink="">
      <xdr:nvSpPr>
        <xdr:cNvPr id="194" name="維持補修費該当値テキスト"/>
        <xdr:cNvSpPr txBox="1"/>
      </xdr:nvSpPr>
      <xdr:spPr>
        <a:xfrm>
          <a:off x="4686300" y="128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52210</xdr:rowOff>
    </xdr:from>
    <xdr:to>
      <xdr:col>20</xdr:col>
      <xdr:colOff>38100</xdr:colOff>
      <xdr:row>75</xdr:row>
      <xdr:rowOff>153811</xdr:rowOff>
    </xdr:to>
    <xdr:sp macro="" textlink="">
      <xdr:nvSpPr>
        <xdr:cNvPr id="195" name="楕円 194"/>
        <xdr:cNvSpPr/>
      </xdr:nvSpPr>
      <xdr:spPr>
        <a:xfrm>
          <a:off x="3746500" y="12910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170337</xdr:rowOff>
    </xdr:from>
    <xdr:ext cx="534377" cy="259045"/>
    <xdr:sp macro="" textlink="">
      <xdr:nvSpPr>
        <xdr:cNvPr id="196" name="テキスト ボックス 195"/>
        <xdr:cNvSpPr txBox="1"/>
      </xdr:nvSpPr>
      <xdr:spPr>
        <a:xfrm>
          <a:off x="3530111" y="126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164209</xdr:rowOff>
    </xdr:from>
    <xdr:to>
      <xdr:col>15</xdr:col>
      <xdr:colOff>101600</xdr:colOff>
      <xdr:row>76</xdr:row>
      <xdr:rowOff>94359</xdr:rowOff>
    </xdr:to>
    <xdr:sp macro="" textlink="">
      <xdr:nvSpPr>
        <xdr:cNvPr id="197" name="楕円 196"/>
        <xdr:cNvSpPr/>
      </xdr:nvSpPr>
      <xdr:spPr>
        <a:xfrm>
          <a:off x="2857500" y="130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110886</xdr:rowOff>
    </xdr:from>
    <xdr:ext cx="534377" cy="259045"/>
    <xdr:sp macro="" textlink="">
      <xdr:nvSpPr>
        <xdr:cNvPr id="198" name="テキスト ボックス 197"/>
        <xdr:cNvSpPr txBox="1"/>
      </xdr:nvSpPr>
      <xdr:spPr>
        <a:xfrm>
          <a:off x="2641111" y="1279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149440</xdr:rowOff>
    </xdr:from>
    <xdr:to>
      <xdr:col>10</xdr:col>
      <xdr:colOff>165100</xdr:colOff>
      <xdr:row>78</xdr:row>
      <xdr:rowOff>79590</xdr:rowOff>
    </xdr:to>
    <xdr:sp macro="" textlink="">
      <xdr:nvSpPr>
        <xdr:cNvPr id="199" name="楕円 198"/>
        <xdr:cNvSpPr/>
      </xdr:nvSpPr>
      <xdr:spPr>
        <a:xfrm>
          <a:off x="1968500" y="133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96117</xdr:rowOff>
    </xdr:from>
    <xdr:ext cx="534377" cy="259045"/>
    <xdr:sp macro="" textlink="">
      <xdr:nvSpPr>
        <xdr:cNvPr id="200" name="テキスト ボックス 199"/>
        <xdr:cNvSpPr txBox="1"/>
      </xdr:nvSpPr>
      <xdr:spPr>
        <a:xfrm>
          <a:off x="1752111" y="1312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30728</xdr:rowOff>
    </xdr:from>
    <xdr:to>
      <xdr:col>6</xdr:col>
      <xdr:colOff>38100</xdr:colOff>
      <xdr:row>78</xdr:row>
      <xdr:rowOff>132328</xdr:rowOff>
    </xdr:to>
    <xdr:sp macro="" textlink="">
      <xdr:nvSpPr>
        <xdr:cNvPr id="201" name="楕円 200"/>
        <xdr:cNvSpPr/>
      </xdr:nvSpPr>
      <xdr:spPr>
        <a:xfrm>
          <a:off x="1079500" y="134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123455</xdr:rowOff>
    </xdr:from>
    <xdr:ext cx="534377" cy="259045"/>
    <xdr:sp macro="" textlink="">
      <xdr:nvSpPr>
        <xdr:cNvPr id="202" name="テキスト ボックス 201"/>
        <xdr:cNvSpPr txBox="1"/>
      </xdr:nvSpPr>
      <xdr:spPr>
        <a:xfrm>
          <a:off x="863111" y="134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119659</xdr:rowOff>
    </xdr:from>
    <xdr:to>
      <xdr:col>24</xdr:col>
      <xdr:colOff>63500</xdr:colOff>
      <xdr:row>95</xdr:row>
      <xdr:rowOff>2493</xdr:rowOff>
    </xdr:to>
    <xdr:cxnSp macro="">
      <xdr:nvCxnSpPr>
        <xdr:cNvPr id="235" name="直線コネクタ 234"/>
        <xdr:cNvCxnSpPr/>
      </xdr:nvCxnSpPr>
      <xdr:spPr>
        <a:xfrm>
          <a:off x="3797300" y="16235959"/>
          <a:ext cx="838200" cy="5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75388</xdr:rowOff>
    </xdr:from>
    <xdr:to>
      <xdr:col>19</xdr:col>
      <xdr:colOff>177800</xdr:colOff>
      <xdr:row>94</xdr:row>
      <xdr:rowOff>119659</xdr:rowOff>
    </xdr:to>
    <xdr:cxnSp macro="">
      <xdr:nvCxnSpPr>
        <xdr:cNvPr id="238" name="直線コネクタ 237"/>
        <xdr:cNvCxnSpPr/>
      </xdr:nvCxnSpPr>
      <xdr:spPr>
        <a:xfrm>
          <a:off x="2908300" y="16191688"/>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75388</xdr:rowOff>
    </xdr:from>
    <xdr:to>
      <xdr:col>15</xdr:col>
      <xdr:colOff>50800</xdr:colOff>
      <xdr:row>95</xdr:row>
      <xdr:rowOff>13122</xdr:rowOff>
    </xdr:to>
    <xdr:cxnSp macro="">
      <xdr:nvCxnSpPr>
        <xdr:cNvPr id="241" name="直線コネクタ 240"/>
        <xdr:cNvCxnSpPr/>
      </xdr:nvCxnSpPr>
      <xdr:spPr>
        <a:xfrm flipV="1">
          <a:off x="2019300" y="16191688"/>
          <a:ext cx="889000" cy="10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7322</xdr:rowOff>
    </xdr:from>
    <xdr:to>
      <xdr:col>10</xdr:col>
      <xdr:colOff>114300</xdr:colOff>
      <xdr:row>95</xdr:row>
      <xdr:rowOff>13122</xdr:rowOff>
    </xdr:to>
    <xdr:cxnSp macro="">
      <xdr:nvCxnSpPr>
        <xdr:cNvPr id="244" name="直線コネクタ 243"/>
        <xdr:cNvCxnSpPr/>
      </xdr:nvCxnSpPr>
      <xdr:spPr>
        <a:xfrm>
          <a:off x="1130300" y="16295072"/>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123143</xdr:rowOff>
    </xdr:from>
    <xdr:to>
      <xdr:col>24</xdr:col>
      <xdr:colOff>114300</xdr:colOff>
      <xdr:row>95</xdr:row>
      <xdr:rowOff>53293</xdr:rowOff>
    </xdr:to>
    <xdr:sp macro="" textlink="">
      <xdr:nvSpPr>
        <xdr:cNvPr id="254" name="楕円 253"/>
        <xdr:cNvSpPr/>
      </xdr:nvSpPr>
      <xdr:spPr>
        <a:xfrm>
          <a:off x="4584700" y="162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146020</xdr:rowOff>
    </xdr:from>
    <xdr:ext cx="534377" cy="259045"/>
    <xdr:sp macro="" textlink="">
      <xdr:nvSpPr>
        <xdr:cNvPr id="255" name="扶助費該当値テキスト"/>
        <xdr:cNvSpPr txBox="1"/>
      </xdr:nvSpPr>
      <xdr:spPr>
        <a:xfrm>
          <a:off x="4686300" y="1609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68859</xdr:rowOff>
    </xdr:from>
    <xdr:to>
      <xdr:col>20</xdr:col>
      <xdr:colOff>38100</xdr:colOff>
      <xdr:row>94</xdr:row>
      <xdr:rowOff>170459</xdr:rowOff>
    </xdr:to>
    <xdr:sp macro="" textlink="">
      <xdr:nvSpPr>
        <xdr:cNvPr id="256" name="楕円 255"/>
        <xdr:cNvSpPr/>
      </xdr:nvSpPr>
      <xdr:spPr>
        <a:xfrm>
          <a:off x="3746500" y="161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15536</xdr:rowOff>
    </xdr:from>
    <xdr:ext cx="534377" cy="259045"/>
    <xdr:sp macro="" textlink="">
      <xdr:nvSpPr>
        <xdr:cNvPr id="257" name="テキスト ボックス 256"/>
        <xdr:cNvSpPr txBox="1"/>
      </xdr:nvSpPr>
      <xdr:spPr>
        <a:xfrm>
          <a:off x="3530111" y="159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24588</xdr:rowOff>
    </xdr:from>
    <xdr:to>
      <xdr:col>15</xdr:col>
      <xdr:colOff>101600</xdr:colOff>
      <xdr:row>94</xdr:row>
      <xdr:rowOff>126188</xdr:rowOff>
    </xdr:to>
    <xdr:sp macro="" textlink="">
      <xdr:nvSpPr>
        <xdr:cNvPr id="258" name="楕円 257"/>
        <xdr:cNvSpPr/>
      </xdr:nvSpPr>
      <xdr:spPr>
        <a:xfrm>
          <a:off x="2857500" y="161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142715</xdr:rowOff>
    </xdr:from>
    <xdr:ext cx="534377" cy="259045"/>
    <xdr:sp macro="" textlink="">
      <xdr:nvSpPr>
        <xdr:cNvPr id="259" name="テキスト ボックス 258"/>
        <xdr:cNvSpPr txBox="1"/>
      </xdr:nvSpPr>
      <xdr:spPr>
        <a:xfrm>
          <a:off x="2641111" y="1591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133772</xdr:rowOff>
    </xdr:from>
    <xdr:to>
      <xdr:col>10</xdr:col>
      <xdr:colOff>165100</xdr:colOff>
      <xdr:row>95</xdr:row>
      <xdr:rowOff>63922</xdr:rowOff>
    </xdr:to>
    <xdr:sp macro="" textlink="">
      <xdr:nvSpPr>
        <xdr:cNvPr id="260" name="楕円 259"/>
        <xdr:cNvSpPr/>
      </xdr:nvSpPr>
      <xdr:spPr>
        <a:xfrm>
          <a:off x="1968500" y="162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80449</xdr:rowOff>
    </xdr:from>
    <xdr:ext cx="534377" cy="259045"/>
    <xdr:sp macro="" textlink="">
      <xdr:nvSpPr>
        <xdr:cNvPr id="261" name="テキスト ボックス 260"/>
        <xdr:cNvSpPr txBox="1"/>
      </xdr:nvSpPr>
      <xdr:spPr>
        <a:xfrm>
          <a:off x="1752111" y="16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127972</xdr:rowOff>
    </xdr:from>
    <xdr:to>
      <xdr:col>6</xdr:col>
      <xdr:colOff>38100</xdr:colOff>
      <xdr:row>95</xdr:row>
      <xdr:rowOff>58122</xdr:rowOff>
    </xdr:to>
    <xdr:sp macro="" textlink="">
      <xdr:nvSpPr>
        <xdr:cNvPr id="262" name="楕円 261"/>
        <xdr:cNvSpPr/>
      </xdr:nvSpPr>
      <xdr:spPr>
        <a:xfrm>
          <a:off x="1079500" y="162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74649</xdr:rowOff>
    </xdr:from>
    <xdr:ext cx="534377" cy="259045"/>
    <xdr:sp macro="" textlink="">
      <xdr:nvSpPr>
        <xdr:cNvPr id="263" name="テキスト ボックス 262"/>
        <xdr:cNvSpPr txBox="1"/>
      </xdr:nvSpPr>
      <xdr:spPr>
        <a:xfrm>
          <a:off x="863111" y="160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137052</xdr:rowOff>
    </xdr:from>
    <xdr:to>
      <xdr:col>55</xdr:col>
      <xdr:colOff>0</xdr:colOff>
      <xdr:row>36</xdr:row>
      <xdr:rowOff>122248</xdr:rowOff>
    </xdr:to>
    <xdr:cxnSp macro="">
      <xdr:nvCxnSpPr>
        <xdr:cNvPr id="292" name="直線コネクタ 291"/>
        <xdr:cNvCxnSpPr/>
      </xdr:nvCxnSpPr>
      <xdr:spPr>
        <a:xfrm>
          <a:off x="9639300" y="6137802"/>
          <a:ext cx="838200" cy="15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137052</xdr:rowOff>
    </xdr:from>
    <xdr:to>
      <xdr:col>50</xdr:col>
      <xdr:colOff>114300</xdr:colOff>
      <xdr:row>36</xdr:row>
      <xdr:rowOff>100320</xdr:rowOff>
    </xdr:to>
    <xdr:cxnSp macro="">
      <xdr:nvCxnSpPr>
        <xdr:cNvPr id="295" name="直線コネクタ 294"/>
        <xdr:cNvCxnSpPr/>
      </xdr:nvCxnSpPr>
      <xdr:spPr>
        <a:xfrm flipV="1">
          <a:off x="8750300" y="6137802"/>
          <a:ext cx="889000" cy="13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72896</xdr:rowOff>
    </xdr:from>
    <xdr:to>
      <xdr:col>45</xdr:col>
      <xdr:colOff>177800</xdr:colOff>
      <xdr:row>36</xdr:row>
      <xdr:rowOff>100320</xdr:rowOff>
    </xdr:to>
    <xdr:cxnSp macro="">
      <xdr:nvCxnSpPr>
        <xdr:cNvPr id="298" name="直線コネクタ 297"/>
        <xdr:cNvCxnSpPr/>
      </xdr:nvCxnSpPr>
      <xdr:spPr>
        <a:xfrm>
          <a:off x="7861300" y="6245096"/>
          <a:ext cx="889000" cy="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56490</xdr:rowOff>
    </xdr:from>
    <xdr:to>
      <xdr:col>41</xdr:col>
      <xdr:colOff>50800</xdr:colOff>
      <xdr:row>36</xdr:row>
      <xdr:rowOff>72896</xdr:rowOff>
    </xdr:to>
    <xdr:cxnSp macro="">
      <xdr:nvCxnSpPr>
        <xdr:cNvPr id="301" name="直線コネクタ 300"/>
        <xdr:cNvCxnSpPr/>
      </xdr:nvCxnSpPr>
      <xdr:spPr>
        <a:xfrm>
          <a:off x="6972300" y="6228690"/>
          <a:ext cx="889000" cy="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71448</xdr:rowOff>
    </xdr:from>
    <xdr:to>
      <xdr:col>55</xdr:col>
      <xdr:colOff>50800</xdr:colOff>
      <xdr:row>37</xdr:row>
      <xdr:rowOff>1598</xdr:rowOff>
    </xdr:to>
    <xdr:sp macro="" textlink="">
      <xdr:nvSpPr>
        <xdr:cNvPr id="311" name="楕円 310"/>
        <xdr:cNvSpPr/>
      </xdr:nvSpPr>
      <xdr:spPr>
        <a:xfrm>
          <a:off x="10426700" y="62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94325</xdr:rowOff>
    </xdr:from>
    <xdr:ext cx="599010" cy="259045"/>
    <xdr:sp macro="" textlink="">
      <xdr:nvSpPr>
        <xdr:cNvPr id="312" name="補助費等該当値テキスト"/>
        <xdr:cNvSpPr txBox="1"/>
      </xdr:nvSpPr>
      <xdr:spPr>
        <a:xfrm>
          <a:off x="10528300" y="609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86252</xdr:rowOff>
    </xdr:from>
    <xdr:to>
      <xdr:col>50</xdr:col>
      <xdr:colOff>165100</xdr:colOff>
      <xdr:row>36</xdr:row>
      <xdr:rowOff>16402</xdr:rowOff>
    </xdr:to>
    <xdr:sp macro="" textlink="">
      <xdr:nvSpPr>
        <xdr:cNvPr id="313" name="楕円 312"/>
        <xdr:cNvSpPr/>
      </xdr:nvSpPr>
      <xdr:spPr>
        <a:xfrm>
          <a:off x="9588500" y="60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32929</xdr:rowOff>
    </xdr:from>
    <xdr:ext cx="599010" cy="259045"/>
    <xdr:sp macro="" textlink="">
      <xdr:nvSpPr>
        <xdr:cNvPr id="314" name="テキスト ボックス 313"/>
        <xdr:cNvSpPr txBox="1"/>
      </xdr:nvSpPr>
      <xdr:spPr>
        <a:xfrm>
          <a:off x="9339795" y="586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49520</xdr:rowOff>
    </xdr:from>
    <xdr:to>
      <xdr:col>46</xdr:col>
      <xdr:colOff>38100</xdr:colOff>
      <xdr:row>36</xdr:row>
      <xdr:rowOff>151120</xdr:rowOff>
    </xdr:to>
    <xdr:sp macro="" textlink="">
      <xdr:nvSpPr>
        <xdr:cNvPr id="315" name="楕円 314"/>
        <xdr:cNvSpPr/>
      </xdr:nvSpPr>
      <xdr:spPr>
        <a:xfrm>
          <a:off x="8699500" y="62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167647</xdr:rowOff>
    </xdr:from>
    <xdr:ext cx="599010" cy="259045"/>
    <xdr:sp macro="" textlink="">
      <xdr:nvSpPr>
        <xdr:cNvPr id="316" name="テキスト ボックス 315"/>
        <xdr:cNvSpPr txBox="1"/>
      </xdr:nvSpPr>
      <xdr:spPr>
        <a:xfrm>
          <a:off x="8450795" y="599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22096</xdr:rowOff>
    </xdr:from>
    <xdr:to>
      <xdr:col>41</xdr:col>
      <xdr:colOff>101600</xdr:colOff>
      <xdr:row>36</xdr:row>
      <xdr:rowOff>123696</xdr:rowOff>
    </xdr:to>
    <xdr:sp macro="" textlink="">
      <xdr:nvSpPr>
        <xdr:cNvPr id="317" name="楕円 316"/>
        <xdr:cNvSpPr/>
      </xdr:nvSpPr>
      <xdr:spPr>
        <a:xfrm>
          <a:off x="7810500" y="6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140223</xdr:rowOff>
    </xdr:from>
    <xdr:ext cx="599010" cy="259045"/>
    <xdr:sp macro="" textlink="">
      <xdr:nvSpPr>
        <xdr:cNvPr id="318" name="テキスト ボックス 317"/>
        <xdr:cNvSpPr txBox="1"/>
      </xdr:nvSpPr>
      <xdr:spPr>
        <a:xfrm>
          <a:off x="7561795" y="59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5690</xdr:rowOff>
    </xdr:from>
    <xdr:to>
      <xdr:col>36</xdr:col>
      <xdr:colOff>165100</xdr:colOff>
      <xdr:row>36</xdr:row>
      <xdr:rowOff>107290</xdr:rowOff>
    </xdr:to>
    <xdr:sp macro="" textlink="">
      <xdr:nvSpPr>
        <xdr:cNvPr id="319" name="楕円 318"/>
        <xdr:cNvSpPr/>
      </xdr:nvSpPr>
      <xdr:spPr>
        <a:xfrm>
          <a:off x="6921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123817</xdr:rowOff>
    </xdr:from>
    <xdr:ext cx="599010" cy="259045"/>
    <xdr:sp macro="" textlink="">
      <xdr:nvSpPr>
        <xdr:cNvPr id="320" name="テキスト ボックス 319"/>
        <xdr:cNvSpPr txBox="1"/>
      </xdr:nvSpPr>
      <xdr:spPr>
        <a:xfrm>
          <a:off x="6672795" y="595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146892</xdr:rowOff>
    </xdr:from>
    <xdr:to>
      <xdr:col>55</xdr:col>
      <xdr:colOff>0</xdr:colOff>
      <xdr:row>57</xdr:row>
      <xdr:rowOff>152202</xdr:rowOff>
    </xdr:to>
    <xdr:cxnSp macro="">
      <xdr:nvCxnSpPr>
        <xdr:cNvPr id="347" name="直線コネクタ 346"/>
        <xdr:cNvCxnSpPr/>
      </xdr:nvCxnSpPr>
      <xdr:spPr>
        <a:xfrm>
          <a:off x="9639300" y="9919542"/>
          <a:ext cx="8382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146892</xdr:rowOff>
    </xdr:from>
    <xdr:to>
      <xdr:col>50</xdr:col>
      <xdr:colOff>114300</xdr:colOff>
      <xdr:row>58</xdr:row>
      <xdr:rowOff>24384</xdr:rowOff>
    </xdr:to>
    <xdr:cxnSp macro="">
      <xdr:nvCxnSpPr>
        <xdr:cNvPr id="350" name="直線コネクタ 349"/>
        <xdr:cNvCxnSpPr/>
      </xdr:nvCxnSpPr>
      <xdr:spPr>
        <a:xfrm flipV="1">
          <a:off x="8750300" y="9919542"/>
          <a:ext cx="889000" cy="4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73851</xdr:rowOff>
    </xdr:from>
    <xdr:to>
      <xdr:col>45</xdr:col>
      <xdr:colOff>177800</xdr:colOff>
      <xdr:row>58</xdr:row>
      <xdr:rowOff>24384</xdr:rowOff>
    </xdr:to>
    <xdr:cxnSp macro="">
      <xdr:nvCxnSpPr>
        <xdr:cNvPr id="353" name="直線コネクタ 352"/>
        <xdr:cNvCxnSpPr/>
      </xdr:nvCxnSpPr>
      <xdr:spPr>
        <a:xfrm>
          <a:off x="7861300" y="9846501"/>
          <a:ext cx="889000" cy="1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73851</xdr:rowOff>
    </xdr:from>
    <xdr:to>
      <xdr:col>41</xdr:col>
      <xdr:colOff>50800</xdr:colOff>
      <xdr:row>57</xdr:row>
      <xdr:rowOff>131114</xdr:rowOff>
    </xdr:to>
    <xdr:cxnSp macro="">
      <xdr:nvCxnSpPr>
        <xdr:cNvPr id="356" name="直線コネクタ 355"/>
        <xdr:cNvCxnSpPr/>
      </xdr:nvCxnSpPr>
      <xdr:spPr>
        <a:xfrm flipV="1">
          <a:off x="6972300" y="9846501"/>
          <a:ext cx="889000" cy="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101402</xdr:rowOff>
    </xdr:from>
    <xdr:to>
      <xdr:col>55</xdr:col>
      <xdr:colOff>50800</xdr:colOff>
      <xdr:row>58</xdr:row>
      <xdr:rowOff>31552</xdr:rowOff>
    </xdr:to>
    <xdr:sp macro="" textlink="">
      <xdr:nvSpPr>
        <xdr:cNvPr id="366" name="楕円 365"/>
        <xdr:cNvSpPr/>
      </xdr:nvSpPr>
      <xdr:spPr>
        <a:xfrm>
          <a:off x="10426700" y="9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124279</xdr:rowOff>
    </xdr:from>
    <xdr:ext cx="599010" cy="259045"/>
    <xdr:sp macro="" textlink="">
      <xdr:nvSpPr>
        <xdr:cNvPr id="367" name="普通建設事業費該当値テキスト"/>
        <xdr:cNvSpPr txBox="1"/>
      </xdr:nvSpPr>
      <xdr:spPr>
        <a:xfrm>
          <a:off x="10528300" y="972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96092</xdr:rowOff>
    </xdr:from>
    <xdr:to>
      <xdr:col>50</xdr:col>
      <xdr:colOff>165100</xdr:colOff>
      <xdr:row>58</xdr:row>
      <xdr:rowOff>26242</xdr:rowOff>
    </xdr:to>
    <xdr:sp macro="" textlink="">
      <xdr:nvSpPr>
        <xdr:cNvPr id="368" name="楕円 367"/>
        <xdr:cNvSpPr/>
      </xdr:nvSpPr>
      <xdr:spPr>
        <a:xfrm>
          <a:off x="9588500" y="98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42769</xdr:rowOff>
    </xdr:from>
    <xdr:ext cx="599010" cy="259045"/>
    <xdr:sp macro="" textlink="">
      <xdr:nvSpPr>
        <xdr:cNvPr id="369" name="テキスト ボックス 368"/>
        <xdr:cNvSpPr txBox="1"/>
      </xdr:nvSpPr>
      <xdr:spPr>
        <a:xfrm>
          <a:off x="9339795" y="964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145034</xdr:rowOff>
    </xdr:from>
    <xdr:to>
      <xdr:col>46</xdr:col>
      <xdr:colOff>38100</xdr:colOff>
      <xdr:row>58</xdr:row>
      <xdr:rowOff>75184</xdr:rowOff>
    </xdr:to>
    <xdr:sp macro="" textlink="">
      <xdr:nvSpPr>
        <xdr:cNvPr id="370" name="楕円 369"/>
        <xdr:cNvSpPr/>
      </xdr:nvSpPr>
      <xdr:spPr>
        <a:xfrm>
          <a:off x="8699500" y="99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66311</xdr:rowOff>
    </xdr:from>
    <xdr:ext cx="599010" cy="259045"/>
    <xdr:sp macro="" textlink="">
      <xdr:nvSpPr>
        <xdr:cNvPr id="371" name="テキスト ボックス 370"/>
        <xdr:cNvSpPr txBox="1"/>
      </xdr:nvSpPr>
      <xdr:spPr>
        <a:xfrm>
          <a:off x="8450795" y="1001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23051</xdr:rowOff>
    </xdr:from>
    <xdr:to>
      <xdr:col>41</xdr:col>
      <xdr:colOff>101600</xdr:colOff>
      <xdr:row>57</xdr:row>
      <xdr:rowOff>124651</xdr:rowOff>
    </xdr:to>
    <xdr:sp macro="" textlink="">
      <xdr:nvSpPr>
        <xdr:cNvPr id="372" name="楕円 371"/>
        <xdr:cNvSpPr/>
      </xdr:nvSpPr>
      <xdr:spPr>
        <a:xfrm>
          <a:off x="7810500" y="97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141178</xdr:rowOff>
    </xdr:from>
    <xdr:ext cx="599010" cy="259045"/>
    <xdr:sp macro="" textlink="">
      <xdr:nvSpPr>
        <xdr:cNvPr id="373" name="テキスト ボックス 372"/>
        <xdr:cNvSpPr txBox="1"/>
      </xdr:nvSpPr>
      <xdr:spPr>
        <a:xfrm>
          <a:off x="7561795" y="957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80314</xdr:rowOff>
    </xdr:from>
    <xdr:to>
      <xdr:col>36</xdr:col>
      <xdr:colOff>165100</xdr:colOff>
      <xdr:row>58</xdr:row>
      <xdr:rowOff>10464</xdr:rowOff>
    </xdr:to>
    <xdr:sp macro="" textlink="">
      <xdr:nvSpPr>
        <xdr:cNvPr id="374" name="楕円 373"/>
        <xdr:cNvSpPr/>
      </xdr:nvSpPr>
      <xdr:spPr>
        <a:xfrm>
          <a:off x="6921500" y="98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26991</xdr:rowOff>
    </xdr:from>
    <xdr:ext cx="599010" cy="259045"/>
    <xdr:sp macro="" textlink="">
      <xdr:nvSpPr>
        <xdr:cNvPr id="375" name="テキスト ボックス 374"/>
        <xdr:cNvSpPr txBox="1"/>
      </xdr:nvSpPr>
      <xdr:spPr>
        <a:xfrm>
          <a:off x="6672795" y="962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18231</xdr:rowOff>
    </xdr:from>
    <xdr:to>
      <xdr:col>55</xdr:col>
      <xdr:colOff>0</xdr:colOff>
      <xdr:row>79</xdr:row>
      <xdr:rowOff>22916</xdr:rowOff>
    </xdr:to>
    <xdr:cxnSp macro="">
      <xdr:nvCxnSpPr>
        <xdr:cNvPr id="404" name="直線コネクタ 403"/>
        <xdr:cNvCxnSpPr/>
      </xdr:nvCxnSpPr>
      <xdr:spPr>
        <a:xfrm>
          <a:off x="9639300" y="13562781"/>
          <a:ext cx="8382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8931</xdr:rowOff>
    </xdr:from>
    <xdr:to>
      <xdr:col>50</xdr:col>
      <xdr:colOff>114300</xdr:colOff>
      <xdr:row>79</xdr:row>
      <xdr:rowOff>18231</xdr:rowOff>
    </xdr:to>
    <xdr:cxnSp macro="">
      <xdr:nvCxnSpPr>
        <xdr:cNvPr id="407" name="直線コネクタ 406"/>
        <xdr:cNvCxnSpPr/>
      </xdr:nvCxnSpPr>
      <xdr:spPr>
        <a:xfrm>
          <a:off x="8750300" y="13553481"/>
          <a:ext cx="8890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103707</xdr:rowOff>
    </xdr:from>
    <xdr:to>
      <xdr:col>45</xdr:col>
      <xdr:colOff>177800</xdr:colOff>
      <xdr:row>79</xdr:row>
      <xdr:rowOff>8931</xdr:rowOff>
    </xdr:to>
    <xdr:cxnSp macro="">
      <xdr:nvCxnSpPr>
        <xdr:cNvPr id="410" name="直線コネクタ 409"/>
        <xdr:cNvCxnSpPr/>
      </xdr:nvCxnSpPr>
      <xdr:spPr>
        <a:xfrm>
          <a:off x="7861300" y="13476807"/>
          <a:ext cx="889000" cy="7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112548</xdr:rowOff>
    </xdr:from>
    <xdr:to>
      <xdr:col>41</xdr:col>
      <xdr:colOff>50800</xdr:colOff>
      <xdr:row>78</xdr:row>
      <xdr:rowOff>103707</xdr:rowOff>
    </xdr:to>
    <xdr:cxnSp macro="">
      <xdr:nvCxnSpPr>
        <xdr:cNvPr id="413" name="直線コネクタ 412"/>
        <xdr:cNvCxnSpPr/>
      </xdr:nvCxnSpPr>
      <xdr:spPr>
        <a:xfrm>
          <a:off x="6972300" y="13314198"/>
          <a:ext cx="889000" cy="16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143566</xdr:rowOff>
    </xdr:from>
    <xdr:to>
      <xdr:col>55</xdr:col>
      <xdr:colOff>50800</xdr:colOff>
      <xdr:row>79</xdr:row>
      <xdr:rowOff>73716</xdr:rowOff>
    </xdr:to>
    <xdr:sp macro="" textlink="">
      <xdr:nvSpPr>
        <xdr:cNvPr id="423" name="楕円 422"/>
        <xdr:cNvSpPr/>
      </xdr:nvSpPr>
      <xdr:spPr>
        <a:xfrm>
          <a:off x="10426700" y="135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58493</xdr:rowOff>
    </xdr:from>
    <xdr:ext cx="534377" cy="259045"/>
    <xdr:sp macro="" textlink="">
      <xdr:nvSpPr>
        <xdr:cNvPr id="424" name="普通建設事業費 （ うち新規整備　）該当値テキスト"/>
        <xdr:cNvSpPr txBox="1"/>
      </xdr:nvSpPr>
      <xdr:spPr>
        <a:xfrm>
          <a:off x="10528300" y="134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138881</xdr:rowOff>
    </xdr:from>
    <xdr:to>
      <xdr:col>50</xdr:col>
      <xdr:colOff>165100</xdr:colOff>
      <xdr:row>79</xdr:row>
      <xdr:rowOff>69031</xdr:rowOff>
    </xdr:to>
    <xdr:sp macro="" textlink="">
      <xdr:nvSpPr>
        <xdr:cNvPr id="425" name="楕円 424"/>
        <xdr:cNvSpPr/>
      </xdr:nvSpPr>
      <xdr:spPr>
        <a:xfrm>
          <a:off x="9588500" y="135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60158</xdr:rowOff>
    </xdr:from>
    <xdr:ext cx="534377" cy="259045"/>
    <xdr:sp macro="" textlink="">
      <xdr:nvSpPr>
        <xdr:cNvPr id="426" name="テキスト ボックス 425"/>
        <xdr:cNvSpPr txBox="1"/>
      </xdr:nvSpPr>
      <xdr:spPr>
        <a:xfrm>
          <a:off x="9372111" y="1360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129581</xdr:rowOff>
    </xdr:from>
    <xdr:to>
      <xdr:col>46</xdr:col>
      <xdr:colOff>38100</xdr:colOff>
      <xdr:row>79</xdr:row>
      <xdr:rowOff>59731</xdr:rowOff>
    </xdr:to>
    <xdr:sp macro="" textlink="">
      <xdr:nvSpPr>
        <xdr:cNvPr id="427" name="楕円 426"/>
        <xdr:cNvSpPr/>
      </xdr:nvSpPr>
      <xdr:spPr>
        <a:xfrm>
          <a:off x="8699500" y="135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50858</xdr:rowOff>
    </xdr:from>
    <xdr:ext cx="534377" cy="259045"/>
    <xdr:sp macro="" textlink="">
      <xdr:nvSpPr>
        <xdr:cNvPr id="428" name="テキスト ボックス 427"/>
        <xdr:cNvSpPr txBox="1"/>
      </xdr:nvSpPr>
      <xdr:spPr>
        <a:xfrm>
          <a:off x="8483111" y="135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52907</xdr:rowOff>
    </xdr:from>
    <xdr:to>
      <xdr:col>41</xdr:col>
      <xdr:colOff>101600</xdr:colOff>
      <xdr:row>78</xdr:row>
      <xdr:rowOff>154507</xdr:rowOff>
    </xdr:to>
    <xdr:sp macro="" textlink="">
      <xdr:nvSpPr>
        <xdr:cNvPr id="429" name="楕円 428"/>
        <xdr:cNvSpPr/>
      </xdr:nvSpPr>
      <xdr:spPr>
        <a:xfrm>
          <a:off x="7810500" y="134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145634</xdr:rowOff>
    </xdr:from>
    <xdr:ext cx="534377" cy="259045"/>
    <xdr:sp macro="" textlink="">
      <xdr:nvSpPr>
        <xdr:cNvPr id="430" name="テキスト ボックス 429"/>
        <xdr:cNvSpPr txBox="1"/>
      </xdr:nvSpPr>
      <xdr:spPr>
        <a:xfrm>
          <a:off x="7594111" y="135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61748</xdr:rowOff>
    </xdr:from>
    <xdr:to>
      <xdr:col>36</xdr:col>
      <xdr:colOff>165100</xdr:colOff>
      <xdr:row>77</xdr:row>
      <xdr:rowOff>163348</xdr:rowOff>
    </xdr:to>
    <xdr:sp macro="" textlink="">
      <xdr:nvSpPr>
        <xdr:cNvPr id="431" name="楕円 430"/>
        <xdr:cNvSpPr/>
      </xdr:nvSpPr>
      <xdr:spPr>
        <a:xfrm>
          <a:off x="6921500" y="132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8425</xdr:rowOff>
    </xdr:from>
    <xdr:ext cx="599010" cy="259045"/>
    <xdr:sp macro="" textlink="">
      <xdr:nvSpPr>
        <xdr:cNvPr id="432" name="テキスト ボックス 431"/>
        <xdr:cNvSpPr txBox="1"/>
      </xdr:nvSpPr>
      <xdr:spPr>
        <a:xfrm>
          <a:off x="6672795" y="1303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23983</xdr:rowOff>
    </xdr:from>
    <xdr:to>
      <xdr:col>55</xdr:col>
      <xdr:colOff>0</xdr:colOff>
      <xdr:row>98</xdr:row>
      <xdr:rowOff>43394</xdr:rowOff>
    </xdr:to>
    <xdr:cxnSp macro="">
      <xdr:nvCxnSpPr>
        <xdr:cNvPr id="459" name="直線コネクタ 458"/>
        <xdr:cNvCxnSpPr/>
      </xdr:nvCxnSpPr>
      <xdr:spPr>
        <a:xfrm>
          <a:off x="9639300" y="16826083"/>
          <a:ext cx="8382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23983</xdr:rowOff>
    </xdr:from>
    <xdr:to>
      <xdr:col>50</xdr:col>
      <xdr:colOff>114300</xdr:colOff>
      <xdr:row>98</xdr:row>
      <xdr:rowOff>62708</xdr:rowOff>
    </xdr:to>
    <xdr:cxnSp macro="">
      <xdr:nvCxnSpPr>
        <xdr:cNvPr id="462" name="直線コネクタ 461"/>
        <xdr:cNvCxnSpPr/>
      </xdr:nvCxnSpPr>
      <xdr:spPr>
        <a:xfrm flipV="1">
          <a:off x="8750300" y="16826083"/>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62708</xdr:rowOff>
    </xdr:from>
    <xdr:to>
      <xdr:col>45</xdr:col>
      <xdr:colOff>177800</xdr:colOff>
      <xdr:row>98</xdr:row>
      <xdr:rowOff>70914</xdr:rowOff>
    </xdr:to>
    <xdr:cxnSp macro="">
      <xdr:nvCxnSpPr>
        <xdr:cNvPr id="465" name="直線コネクタ 464"/>
        <xdr:cNvCxnSpPr/>
      </xdr:nvCxnSpPr>
      <xdr:spPr>
        <a:xfrm flipV="1">
          <a:off x="7861300" y="16864808"/>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70914</xdr:rowOff>
    </xdr:from>
    <xdr:to>
      <xdr:col>41</xdr:col>
      <xdr:colOff>50800</xdr:colOff>
      <xdr:row>98</xdr:row>
      <xdr:rowOff>90091</xdr:rowOff>
    </xdr:to>
    <xdr:cxnSp macro="">
      <xdr:nvCxnSpPr>
        <xdr:cNvPr id="468" name="直線コネクタ 467"/>
        <xdr:cNvCxnSpPr/>
      </xdr:nvCxnSpPr>
      <xdr:spPr>
        <a:xfrm flipV="1">
          <a:off x="6972300" y="16873014"/>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164044</xdr:rowOff>
    </xdr:from>
    <xdr:to>
      <xdr:col>55</xdr:col>
      <xdr:colOff>50800</xdr:colOff>
      <xdr:row>98</xdr:row>
      <xdr:rowOff>94194</xdr:rowOff>
    </xdr:to>
    <xdr:sp macro="" textlink="">
      <xdr:nvSpPr>
        <xdr:cNvPr id="478" name="楕円 477"/>
        <xdr:cNvSpPr/>
      </xdr:nvSpPr>
      <xdr:spPr>
        <a:xfrm>
          <a:off x="10426700" y="167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123421</xdr:rowOff>
    </xdr:from>
    <xdr:ext cx="599010" cy="259045"/>
    <xdr:sp macro="" textlink="">
      <xdr:nvSpPr>
        <xdr:cNvPr id="479" name="普通建設事業費 （ うち更新整備　）該当値テキスト"/>
        <xdr:cNvSpPr txBox="1"/>
      </xdr:nvSpPr>
      <xdr:spPr>
        <a:xfrm>
          <a:off x="10528300" y="1658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144633</xdr:rowOff>
    </xdr:from>
    <xdr:to>
      <xdr:col>50</xdr:col>
      <xdr:colOff>165100</xdr:colOff>
      <xdr:row>98</xdr:row>
      <xdr:rowOff>74783</xdr:rowOff>
    </xdr:to>
    <xdr:sp macro="" textlink="">
      <xdr:nvSpPr>
        <xdr:cNvPr id="480" name="楕円 479"/>
        <xdr:cNvSpPr/>
      </xdr:nvSpPr>
      <xdr:spPr>
        <a:xfrm>
          <a:off x="9588500" y="167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91310</xdr:rowOff>
    </xdr:from>
    <xdr:ext cx="599010" cy="259045"/>
    <xdr:sp macro="" textlink="">
      <xdr:nvSpPr>
        <xdr:cNvPr id="481" name="テキスト ボックス 480"/>
        <xdr:cNvSpPr txBox="1"/>
      </xdr:nvSpPr>
      <xdr:spPr>
        <a:xfrm>
          <a:off x="9339795" y="1655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11908</xdr:rowOff>
    </xdr:from>
    <xdr:to>
      <xdr:col>46</xdr:col>
      <xdr:colOff>38100</xdr:colOff>
      <xdr:row>98</xdr:row>
      <xdr:rowOff>113508</xdr:rowOff>
    </xdr:to>
    <xdr:sp macro="" textlink="">
      <xdr:nvSpPr>
        <xdr:cNvPr id="482" name="楕円 481"/>
        <xdr:cNvSpPr/>
      </xdr:nvSpPr>
      <xdr:spPr>
        <a:xfrm>
          <a:off x="8699500" y="168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130035</xdr:rowOff>
    </xdr:from>
    <xdr:ext cx="599010" cy="259045"/>
    <xdr:sp macro="" textlink="">
      <xdr:nvSpPr>
        <xdr:cNvPr id="483" name="テキスト ボックス 482"/>
        <xdr:cNvSpPr txBox="1"/>
      </xdr:nvSpPr>
      <xdr:spPr>
        <a:xfrm>
          <a:off x="8450795" y="1658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20114</xdr:rowOff>
    </xdr:from>
    <xdr:to>
      <xdr:col>41</xdr:col>
      <xdr:colOff>101600</xdr:colOff>
      <xdr:row>98</xdr:row>
      <xdr:rowOff>121714</xdr:rowOff>
    </xdr:to>
    <xdr:sp macro="" textlink="">
      <xdr:nvSpPr>
        <xdr:cNvPr id="484" name="楕円 483"/>
        <xdr:cNvSpPr/>
      </xdr:nvSpPr>
      <xdr:spPr>
        <a:xfrm>
          <a:off x="7810500" y="168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138241</xdr:rowOff>
    </xdr:from>
    <xdr:ext cx="599010" cy="259045"/>
    <xdr:sp macro="" textlink="">
      <xdr:nvSpPr>
        <xdr:cNvPr id="485" name="テキスト ボックス 484"/>
        <xdr:cNvSpPr txBox="1"/>
      </xdr:nvSpPr>
      <xdr:spPr>
        <a:xfrm>
          <a:off x="7561795" y="1659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39291</xdr:rowOff>
    </xdr:from>
    <xdr:to>
      <xdr:col>36</xdr:col>
      <xdr:colOff>165100</xdr:colOff>
      <xdr:row>98</xdr:row>
      <xdr:rowOff>140891</xdr:rowOff>
    </xdr:to>
    <xdr:sp macro="" textlink="">
      <xdr:nvSpPr>
        <xdr:cNvPr id="486" name="楕円 485"/>
        <xdr:cNvSpPr/>
      </xdr:nvSpPr>
      <xdr:spPr>
        <a:xfrm>
          <a:off x="6921500" y="168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132018</xdr:rowOff>
    </xdr:from>
    <xdr:ext cx="599010" cy="259045"/>
    <xdr:sp macro="" textlink="">
      <xdr:nvSpPr>
        <xdr:cNvPr id="487" name="テキスト ボックス 486"/>
        <xdr:cNvSpPr txBox="1"/>
      </xdr:nvSpPr>
      <xdr:spPr>
        <a:xfrm>
          <a:off x="6672795" y="169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36011</xdr:rowOff>
    </xdr:from>
    <xdr:to>
      <xdr:col>85</xdr:col>
      <xdr:colOff>127000</xdr:colOff>
      <xdr:row>39</xdr:row>
      <xdr:rowOff>44126</xdr:rowOff>
    </xdr:to>
    <xdr:cxnSp macro="">
      <xdr:nvCxnSpPr>
        <xdr:cNvPr id="516" name="直線コネクタ 515"/>
        <xdr:cNvCxnSpPr/>
      </xdr:nvCxnSpPr>
      <xdr:spPr>
        <a:xfrm>
          <a:off x="15481300" y="6722561"/>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55049</xdr:rowOff>
    </xdr:from>
    <xdr:to>
      <xdr:col>81</xdr:col>
      <xdr:colOff>50800</xdr:colOff>
      <xdr:row>39</xdr:row>
      <xdr:rowOff>36011</xdr:rowOff>
    </xdr:to>
    <xdr:cxnSp macro="">
      <xdr:nvCxnSpPr>
        <xdr:cNvPr id="519" name="直線コネクタ 518"/>
        <xdr:cNvCxnSpPr/>
      </xdr:nvCxnSpPr>
      <xdr:spPr>
        <a:xfrm>
          <a:off x="14592300" y="6570149"/>
          <a:ext cx="889000" cy="1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55049</xdr:rowOff>
    </xdr:from>
    <xdr:to>
      <xdr:col>76</xdr:col>
      <xdr:colOff>114300</xdr:colOff>
      <xdr:row>39</xdr:row>
      <xdr:rowOff>44191</xdr:rowOff>
    </xdr:to>
    <xdr:cxnSp macro="">
      <xdr:nvCxnSpPr>
        <xdr:cNvPr id="522" name="直線コネクタ 521"/>
        <xdr:cNvCxnSpPr/>
      </xdr:nvCxnSpPr>
      <xdr:spPr>
        <a:xfrm flipV="1">
          <a:off x="13703300" y="6570149"/>
          <a:ext cx="8890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20138</xdr:rowOff>
    </xdr:from>
    <xdr:to>
      <xdr:col>71</xdr:col>
      <xdr:colOff>177800</xdr:colOff>
      <xdr:row>39</xdr:row>
      <xdr:rowOff>44191</xdr:rowOff>
    </xdr:to>
    <xdr:cxnSp macro="">
      <xdr:nvCxnSpPr>
        <xdr:cNvPr id="525" name="直線コネクタ 524"/>
        <xdr:cNvCxnSpPr/>
      </xdr:nvCxnSpPr>
      <xdr:spPr>
        <a:xfrm>
          <a:off x="12814300" y="6706688"/>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164776</xdr:rowOff>
    </xdr:from>
    <xdr:to>
      <xdr:col>85</xdr:col>
      <xdr:colOff>177800</xdr:colOff>
      <xdr:row>39</xdr:row>
      <xdr:rowOff>94926</xdr:rowOff>
    </xdr:to>
    <xdr:sp macro="" textlink="">
      <xdr:nvSpPr>
        <xdr:cNvPr id="535" name="楕円 534"/>
        <xdr:cNvSpPr/>
      </xdr:nvSpPr>
      <xdr:spPr>
        <a:xfrm>
          <a:off x="16268700" y="66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79703</xdr:rowOff>
    </xdr:from>
    <xdr:ext cx="313932" cy="259045"/>
    <xdr:sp macro="" textlink="">
      <xdr:nvSpPr>
        <xdr:cNvPr id="536" name="災害復旧事業費該当値テキスト"/>
        <xdr:cNvSpPr txBox="1"/>
      </xdr:nvSpPr>
      <xdr:spPr>
        <a:xfrm>
          <a:off x="16370300" y="6594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156661</xdr:rowOff>
    </xdr:from>
    <xdr:to>
      <xdr:col>81</xdr:col>
      <xdr:colOff>101600</xdr:colOff>
      <xdr:row>39</xdr:row>
      <xdr:rowOff>86811</xdr:rowOff>
    </xdr:to>
    <xdr:sp macro="" textlink="">
      <xdr:nvSpPr>
        <xdr:cNvPr id="537" name="楕円 536"/>
        <xdr:cNvSpPr/>
      </xdr:nvSpPr>
      <xdr:spPr>
        <a:xfrm>
          <a:off x="15430500" y="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77938</xdr:rowOff>
    </xdr:from>
    <xdr:ext cx="469744" cy="259045"/>
    <xdr:sp macro="" textlink="">
      <xdr:nvSpPr>
        <xdr:cNvPr id="538" name="テキスト ボックス 537"/>
        <xdr:cNvSpPr txBox="1"/>
      </xdr:nvSpPr>
      <xdr:spPr>
        <a:xfrm>
          <a:off x="15246428" y="676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4249</xdr:rowOff>
    </xdr:from>
    <xdr:to>
      <xdr:col>76</xdr:col>
      <xdr:colOff>165100</xdr:colOff>
      <xdr:row>38</xdr:row>
      <xdr:rowOff>105849</xdr:rowOff>
    </xdr:to>
    <xdr:sp macro="" textlink="">
      <xdr:nvSpPr>
        <xdr:cNvPr id="539" name="楕円 538"/>
        <xdr:cNvSpPr/>
      </xdr:nvSpPr>
      <xdr:spPr>
        <a:xfrm>
          <a:off x="14541500" y="65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122376</xdr:rowOff>
    </xdr:from>
    <xdr:ext cx="534377" cy="259045"/>
    <xdr:sp macro="" textlink="">
      <xdr:nvSpPr>
        <xdr:cNvPr id="540" name="テキスト ボックス 539"/>
        <xdr:cNvSpPr txBox="1"/>
      </xdr:nvSpPr>
      <xdr:spPr>
        <a:xfrm>
          <a:off x="14325111" y="629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164841</xdr:rowOff>
    </xdr:from>
    <xdr:to>
      <xdr:col>72</xdr:col>
      <xdr:colOff>38100</xdr:colOff>
      <xdr:row>39</xdr:row>
      <xdr:rowOff>94991</xdr:rowOff>
    </xdr:to>
    <xdr:sp macro="" textlink="">
      <xdr:nvSpPr>
        <xdr:cNvPr id="541" name="楕円 540"/>
        <xdr:cNvSpPr/>
      </xdr:nvSpPr>
      <xdr:spPr>
        <a:xfrm>
          <a:off x="13652500" y="66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86118</xdr:rowOff>
    </xdr:from>
    <xdr:ext cx="313932" cy="259045"/>
    <xdr:sp macro="" textlink="">
      <xdr:nvSpPr>
        <xdr:cNvPr id="542" name="テキスト ボックス 541"/>
        <xdr:cNvSpPr txBox="1"/>
      </xdr:nvSpPr>
      <xdr:spPr>
        <a:xfrm>
          <a:off x="13546333" y="6772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140788</xdr:rowOff>
    </xdr:from>
    <xdr:to>
      <xdr:col>67</xdr:col>
      <xdr:colOff>101600</xdr:colOff>
      <xdr:row>39</xdr:row>
      <xdr:rowOff>70938</xdr:rowOff>
    </xdr:to>
    <xdr:sp macro="" textlink="">
      <xdr:nvSpPr>
        <xdr:cNvPr id="543" name="楕円 542"/>
        <xdr:cNvSpPr/>
      </xdr:nvSpPr>
      <xdr:spPr>
        <a:xfrm>
          <a:off x="12763500" y="66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62065</xdr:rowOff>
    </xdr:from>
    <xdr:ext cx="469744" cy="259045"/>
    <xdr:sp macro="" textlink="">
      <xdr:nvSpPr>
        <xdr:cNvPr id="544" name="テキスト ボックス 543"/>
        <xdr:cNvSpPr txBox="1"/>
      </xdr:nvSpPr>
      <xdr:spPr>
        <a:xfrm>
          <a:off x="12579428" y="674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58" name="テキスト ボックス 55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60" name="テキスト ボックス 55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62" name="テキスト ボックス 56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4" name="テキスト ボックス 563"/>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6" name="テキスト ボックス 56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1270</xdr:rowOff>
    </xdr:from>
    <xdr:to>
      <xdr:col>85</xdr:col>
      <xdr:colOff>126364</xdr:colOff>
      <xdr:row>59</xdr:row>
      <xdr:rowOff>44450</xdr:rowOff>
    </xdr:to>
    <xdr:cxnSp macro="">
      <xdr:nvCxnSpPr>
        <xdr:cNvPr id="568" name="直線コネクタ 567"/>
        <xdr:cNvCxnSpPr/>
      </xdr:nvCxnSpPr>
      <xdr:spPr>
        <a:xfrm flipV="1">
          <a:off x="16317595" y="9431020"/>
          <a:ext cx="1269" cy="72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99077</xdr:rowOff>
    </xdr:from>
    <xdr:ext cx="249299" cy="259045"/>
    <xdr:sp macro="" textlink="">
      <xdr:nvSpPr>
        <xdr:cNvPr id="569" name="失業対策事業費最小値テキスト"/>
        <xdr:cNvSpPr txBox="1"/>
      </xdr:nvSpPr>
      <xdr:spPr>
        <a:xfrm>
          <a:off x="16370300" y="1021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119397</xdr:rowOff>
    </xdr:from>
    <xdr:ext cx="469744" cy="259045"/>
    <xdr:sp macro="" textlink="">
      <xdr:nvSpPr>
        <xdr:cNvPr id="571" name="失業対策事業費最大値テキスト"/>
        <xdr:cNvSpPr txBox="1"/>
      </xdr:nvSpPr>
      <xdr:spPr>
        <a:xfrm>
          <a:off x="16370300" y="920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1270</xdr:rowOff>
    </xdr:from>
    <xdr:to>
      <xdr:col>86</xdr:col>
      <xdr:colOff>25400</xdr:colOff>
      <xdr:row>55</xdr:row>
      <xdr:rowOff>1270</xdr:rowOff>
    </xdr:to>
    <xdr:cxnSp macro="">
      <xdr:nvCxnSpPr>
        <xdr:cNvPr id="572" name="直線コネクタ 571"/>
        <xdr:cNvCxnSpPr/>
      </xdr:nvCxnSpPr>
      <xdr:spPr>
        <a:xfrm>
          <a:off x="16230600" y="943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170053</xdr:rowOff>
    </xdr:from>
    <xdr:to>
      <xdr:col>85</xdr:col>
      <xdr:colOff>127000</xdr:colOff>
      <xdr:row>59</xdr:row>
      <xdr:rowOff>44450</xdr:rowOff>
    </xdr:to>
    <xdr:cxnSp macro="">
      <xdr:nvCxnSpPr>
        <xdr:cNvPr id="573" name="直線コネクタ 572"/>
        <xdr:cNvCxnSpPr/>
      </xdr:nvCxnSpPr>
      <xdr:spPr>
        <a:xfrm>
          <a:off x="15481300" y="9771253"/>
          <a:ext cx="838200" cy="38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16527</xdr:rowOff>
    </xdr:from>
    <xdr:ext cx="249299" cy="259045"/>
    <xdr:sp macro="" textlink="">
      <xdr:nvSpPr>
        <xdr:cNvPr id="574" name="失業対策事業費平均値テキスト"/>
        <xdr:cNvSpPr txBox="1"/>
      </xdr:nvSpPr>
      <xdr:spPr>
        <a:xfrm>
          <a:off x="16370300" y="9960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48133</xdr:rowOff>
    </xdr:from>
    <xdr:to>
      <xdr:col>81</xdr:col>
      <xdr:colOff>50800</xdr:colOff>
      <xdr:row>56</xdr:row>
      <xdr:rowOff>170053</xdr:rowOff>
    </xdr:to>
    <xdr:cxnSp macro="">
      <xdr:nvCxnSpPr>
        <xdr:cNvPr id="576" name="直線コネクタ 575"/>
        <xdr:cNvCxnSpPr/>
      </xdr:nvCxnSpPr>
      <xdr:spPr>
        <a:xfrm>
          <a:off x="14592300" y="9477883"/>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162433</xdr:rowOff>
    </xdr:from>
    <xdr:to>
      <xdr:col>81</xdr:col>
      <xdr:colOff>101600</xdr:colOff>
      <xdr:row>59</xdr:row>
      <xdr:rowOff>92583</xdr:rowOff>
    </xdr:to>
    <xdr:sp macro="" textlink="">
      <xdr:nvSpPr>
        <xdr:cNvPr id="577" name="フローチャート: 判断 576"/>
        <xdr:cNvSpPr/>
      </xdr:nvSpPr>
      <xdr:spPr>
        <a:xfrm>
          <a:off x="15430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59</xdr:row>
      <xdr:rowOff>83710</xdr:rowOff>
    </xdr:from>
    <xdr:ext cx="313932" cy="259045"/>
    <xdr:sp macro="" textlink="">
      <xdr:nvSpPr>
        <xdr:cNvPr id="578" name="テキスト ボックス 577"/>
        <xdr:cNvSpPr txBox="1"/>
      </xdr:nvSpPr>
      <xdr:spPr>
        <a:xfrm>
          <a:off x="15324333" y="10199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23368</xdr:rowOff>
    </xdr:from>
    <xdr:to>
      <xdr:col>76</xdr:col>
      <xdr:colOff>114300</xdr:colOff>
      <xdr:row>55</xdr:row>
      <xdr:rowOff>48133</xdr:rowOff>
    </xdr:to>
    <xdr:cxnSp macro="">
      <xdr:nvCxnSpPr>
        <xdr:cNvPr id="579" name="直線コネクタ 578"/>
        <xdr:cNvCxnSpPr/>
      </xdr:nvCxnSpPr>
      <xdr:spPr>
        <a:xfrm>
          <a:off x="13703300" y="9453118"/>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580" name="フローチャート: 判断 579"/>
        <xdr:cNvSpPr/>
      </xdr:nvSpPr>
      <xdr:spPr>
        <a:xfrm>
          <a:off x="14541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59</xdr:row>
      <xdr:rowOff>74312</xdr:rowOff>
    </xdr:from>
    <xdr:ext cx="313932" cy="259045"/>
    <xdr:sp macro="" textlink="">
      <xdr:nvSpPr>
        <xdr:cNvPr id="581" name="テキスト ボックス 580"/>
        <xdr:cNvSpPr txBox="1"/>
      </xdr:nvSpPr>
      <xdr:spPr>
        <a:xfrm>
          <a:off x="14435333" y="10189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34544</xdr:rowOff>
    </xdr:from>
    <xdr:to>
      <xdr:col>71</xdr:col>
      <xdr:colOff>177800</xdr:colOff>
      <xdr:row>55</xdr:row>
      <xdr:rowOff>23368</xdr:rowOff>
    </xdr:to>
    <xdr:cxnSp macro="">
      <xdr:nvCxnSpPr>
        <xdr:cNvPr id="582" name="直線コネクタ 581"/>
        <xdr:cNvCxnSpPr/>
      </xdr:nvCxnSpPr>
      <xdr:spPr>
        <a:xfrm>
          <a:off x="12814300" y="8778494"/>
          <a:ext cx="889000" cy="67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153162</xdr:rowOff>
    </xdr:from>
    <xdr:to>
      <xdr:col>72</xdr:col>
      <xdr:colOff>38100</xdr:colOff>
      <xdr:row>59</xdr:row>
      <xdr:rowOff>83312</xdr:rowOff>
    </xdr:to>
    <xdr:sp macro="" textlink="">
      <xdr:nvSpPr>
        <xdr:cNvPr id="583" name="フローチャート: 判断 582"/>
        <xdr:cNvSpPr/>
      </xdr:nvSpPr>
      <xdr:spPr>
        <a:xfrm>
          <a:off x="13652500" y="1009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59</xdr:row>
      <xdr:rowOff>74439</xdr:rowOff>
    </xdr:from>
    <xdr:ext cx="313932" cy="259045"/>
    <xdr:sp macro="" textlink="">
      <xdr:nvSpPr>
        <xdr:cNvPr id="584" name="テキスト ボックス 583"/>
        <xdr:cNvSpPr txBox="1"/>
      </xdr:nvSpPr>
      <xdr:spPr>
        <a:xfrm>
          <a:off x="13546333" y="1018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144653</xdr:rowOff>
    </xdr:from>
    <xdr:to>
      <xdr:col>67</xdr:col>
      <xdr:colOff>101600</xdr:colOff>
      <xdr:row>59</xdr:row>
      <xdr:rowOff>74803</xdr:rowOff>
    </xdr:to>
    <xdr:sp macro="" textlink="">
      <xdr:nvSpPr>
        <xdr:cNvPr id="585" name="フローチャート: 判断 584"/>
        <xdr:cNvSpPr/>
      </xdr:nvSpPr>
      <xdr:spPr>
        <a:xfrm>
          <a:off x="12763500" y="1008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59</xdr:row>
      <xdr:rowOff>65930</xdr:rowOff>
    </xdr:from>
    <xdr:ext cx="378565" cy="259045"/>
    <xdr:sp macro="" textlink="">
      <xdr:nvSpPr>
        <xdr:cNvPr id="586" name="テキスト ボックス 585"/>
        <xdr:cNvSpPr txBox="1"/>
      </xdr:nvSpPr>
      <xdr:spPr>
        <a:xfrm>
          <a:off x="12625017" y="1018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143527</xdr:rowOff>
    </xdr:from>
    <xdr:ext cx="249299" cy="259045"/>
    <xdr:sp macro="" textlink="">
      <xdr:nvSpPr>
        <xdr:cNvPr id="593" name="失業対策事業費該当値テキスト"/>
        <xdr:cNvSpPr txBox="1"/>
      </xdr:nvSpPr>
      <xdr:spPr>
        <a:xfrm>
          <a:off x="16370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119253</xdr:rowOff>
    </xdr:from>
    <xdr:to>
      <xdr:col>81</xdr:col>
      <xdr:colOff>101600</xdr:colOff>
      <xdr:row>57</xdr:row>
      <xdr:rowOff>49403</xdr:rowOff>
    </xdr:to>
    <xdr:sp macro="" textlink="">
      <xdr:nvSpPr>
        <xdr:cNvPr id="594" name="楕円 593"/>
        <xdr:cNvSpPr/>
      </xdr:nvSpPr>
      <xdr:spPr>
        <a:xfrm>
          <a:off x="15430500" y="97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55</xdr:row>
      <xdr:rowOff>65930</xdr:rowOff>
    </xdr:from>
    <xdr:ext cx="469744" cy="259045"/>
    <xdr:sp macro="" textlink="">
      <xdr:nvSpPr>
        <xdr:cNvPr id="595" name="テキスト ボックス 594"/>
        <xdr:cNvSpPr txBox="1"/>
      </xdr:nvSpPr>
      <xdr:spPr>
        <a:xfrm>
          <a:off x="15246428" y="949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168783</xdr:rowOff>
    </xdr:from>
    <xdr:to>
      <xdr:col>76</xdr:col>
      <xdr:colOff>165100</xdr:colOff>
      <xdr:row>55</xdr:row>
      <xdr:rowOff>98933</xdr:rowOff>
    </xdr:to>
    <xdr:sp macro="" textlink="">
      <xdr:nvSpPr>
        <xdr:cNvPr id="596" name="楕円 595"/>
        <xdr:cNvSpPr/>
      </xdr:nvSpPr>
      <xdr:spPr>
        <a:xfrm>
          <a:off x="14541500" y="94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53</xdr:row>
      <xdr:rowOff>115460</xdr:rowOff>
    </xdr:from>
    <xdr:ext cx="469744" cy="259045"/>
    <xdr:sp macro="" textlink="">
      <xdr:nvSpPr>
        <xdr:cNvPr id="597" name="テキスト ボックス 596"/>
        <xdr:cNvSpPr txBox="1"/>
      </xdr:nvSpPr>
      <xdr:spPr>
        <a:xfrm>
          <a:off x="14357428" y="920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144018</xdr:rowOff>
    </xdr:from>
    <xdr:to>
      <xdr:col>72</xdr:col>
      <xdr:colOff>38100</xdr:colOff>
      <xdr:row>55</xdr:row>
      <xdr:rowOff>74168</xdr:rowOff>
    </xdr:to>
    <xdr:sp macro="" textlink="">
      <xdr:nvSpPr>
        <xdr:cNvPr id="598" name="楕円 597"/>
        <xdr:cNvSpPr/>
      </xdr:nvSpPr>
      <xdr:spPr>
        <a:xfrm>
          <a:off x="13652500" y="94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53</xdr:row>
      <xdr:rowOff>90695</xdr:rowOff>
    </xdr:from>
    <xdr:ext cx="469744" cy="259045"/>
    <xdr:sp macro="" textlink="">
      <xdr:nvSpPr>
        <xdr:cNvPr id="599" name="テキスト ボックス 598"/>
        <xdr:cNvSpPr txBox="1"/>
      </xdr:nvSpPr>
      <xdr:spPr>
        <a:xfrm>
          <a:off x="13468428" y="917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155194</xdr:rowOff>
    </xdr:from>
    <xdr:to>
      <xdr:col>67</xdr:col>
      <xdr:colOff>101600</xdr:colOff>
      <xdr:row>51</xdr:row>
      <xdr:rowOff>85344</xdr:rowOff>
    </xdr:to>
    <xdr:sp macro="" textlink="">
      <xdr:nvSpPr>
        <xdr:cNvPr id="600" name="楕円 599"/>
        <xdr:cNvSpPr/>
      </xdr:nvSpPr>
      <xdr:spPr>
        <a:xfrm>
          <a:off x="12763500" y="872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101871</xdr:rowOff>
    </xdr:from>
    <xdr:ext cx="534377" cy="259045"/>
    <xdr:sp macro="" textlink="">
      <xdr:nvSpPr>
        <xdr:cNvPr id="601" name="テキスト ボックス 600"/>
        <xdr:cNvSpPr txBox="1"/>
      </xdr:nvSpPr>
      <xdr:spPr>
        <a:xfrm>
          <a:off x="12547111" y="85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5" name="直線コネクタ 624"/>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6"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7" name="直線コネクタ 626"/>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8"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9" name="直線コネクタ 628"/>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154336</xdr:rowOff>
    </xdr:from>
    <xdr:to>
      <xdr:col>85</xdr:col>
      <xdr:colOff>127000</xdr:colOff>
      <xdr:row>76</xdr:row>
      <xdr:rowOff>157144</xdr:rowOff>
    </xdr:to>
    <xdr:cxnSp macro="">
      <xdr:nvCxnSpPr>
        <xdr:cNvPr id="630" name="直線コネクタ 629"/>
        <xdr:cNvCxnSpPr/>
      </xdr:nvCxnSpPr>
      <xdr:spPr>
        <a:xfrm>
          <a:off x="15481300" y="13184536"/>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31"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2" name="フローチャート: 判断 631"/>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146416</xdr:rowOff>
    </xdr:from>
    <xdr:to>
      <xdr:col>81</xdr:col>
      <xdr:colOff>50800</xdr:colOff>
      <xdr:row>76</xdr:row>
      <xdr:rowOff>154336</xdr:rowOff>
    </xdr:to>
    <xdr:cxnSp macro="">
      <xdr:nvCxnSpPr>
        <xdr:cNvPr id="633" name="直線コネクタ 632"/>
        <xdr:cNvCxnSpPr/>
      </xdr:nvCxnSpPr>
      <xdr:spPr>
        <a:xfrm>
          <a:off x="14592300" y="13176616"/>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4" name="フローチャート: 判断 633"/>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5" name="テキスト ボックス 634"/>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146416</xdr:rowOff>
    </xdr:from>
    <xdr:to>
      <xdr:col>76</xdr:col>
      <xdr:colOff>114300</xdr:colOff>
      <xdr:row>76</xdr:row>
      <xdr:rowOff>149625</xdr:rowOff>
    </xdr:to>
    <xdr:cxnSp macro="">
      <xdr:nvCxnSpPr>
        <xdr:cNvPr id="636" name="直線コネクタ 635"/>
        <xdr:cNvCxnSpPr/>
      </xdr:nvCxnSpPr>
      <xdr:spPr>
        <a:xfrm flipV="1">
          <a:off x="13703300" y="13176616"/>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7" name="フローチャート: 判断 636"/>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8" name="テキスト ボックス 637"/>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149625</xdr:rowOff>
    </xdr:from>
    <xdr:to>
      <xdr:col>71</xdr:col>
      <xdr:colOff>177800</xdr:colOff>
      <xdr:row>77</xdr:row>
      <xdr:rowOff>3059</xdr:rowOff>
    </xdr:to>
    <xdr:cxnSp macro="">
      <xdr:nvCxnSpPr>
        <xdr:cNvPr id="639" name="直線コネクタ 638"/>
        <xdr:cNvCxnSpPr/>
      </xdr:nvCxnSpPr>
      <xdr:spPr>
        <a:xfrm flipV="1">
          <a:off x="12814300" y="13179825"/>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40" name="フローチャート: 判断 639"/>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41" name="テキスト ボックス 640"/>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2" name="フローチャート: 判断 641"/>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3" name="テキスト ボックス 642"/>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106344</xdr:rowOff>
    </xdr:from>
    <xdr:to>
      <xdr:col>85</xdr:col>
      <xdr:colOff>177800</xdr:colOff>
      <xdr:row>77</xdr:row>
      <xdr:rowOff>36494</xdr:rowOff>
    </xdr:to>
    <xdr:sp macro="" textlink="">
      <xdr:nvSpPr>
        <xdr:cNvPr id="649" name="楕円 648"/>
        <xdr:cNvSpPr/>
      </xdr:nvSpPr>
      <xdr:spPr>
        <a:xfrm>
          <a:off x="16268700" y="131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129221</xdr:rowOff>
    </xdr:from>
    <xdr:ext cx="599010" cy="259045"/>
    <xdr:sp macro="" textlink="">
      <xdr:nvSpPr>
        <xdr:cNvPr id="650" name="公債費該当値テキスト"/>
        <xdr:cNvSpPr txBox="1"/>
      </xdr:nvSpPr>
      <xdr:spPr>
        <a:xfrm>
          <a:off x="16370300" y="1298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103536</xdr:rowOff>
    </xdr:from>
    <xdr:to>
      <xdr:col>81</xdr:col>
      <xdr:colOff>101600</xdr:colOff>
      <xdr:row>77</xdr:row>
      <xdr:rowOff>33686</xdr:rowOff>
    </xdr:to>
    <xdr:sp macro="" textlink="">
      <xdr:nvSpPr>
        <xdr:cNvPr id="651" name="楕円 650"/>
        <xdr:cNvSpPr/>
      </xdr:nvSpPr>
      <xdr:spPr>
        <a:xfrm>
          <a:off x="15430500" y="131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50213</xdr:rowOff>
    </xdr:from>
    <xdr:ext cx="599010" cy="259045"/>
    <xdr:sp macro="" textlink="">
      <xdr:nvSpPr>
        <xdr:cNvPr id="652" name="テキスト ボックス 651"/>
        <xdr:cNvSpPr txBox="1"/>
      </xdr:nvSpPr>
      <xdr:spPr>
        <a:xfrm>
          <a:off x="15181795" y="1290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95616</xdr:rowOff>
    </xdr:from>
    <xdr:to>
      <xdr:col>76</xdr:col>
      <xdr:colOff>165100</xdr:colOff>
      <xdr:row>77</xdr:row>
      <xdr:rowOff>25766</xdr:rowOff>
    </xdr:to>
    <xdr:sp macro="" textlink="">
      <xdr:nvSpPr>
        <xdr:cNvPr id="653" name="楕円 652"/>
        <xdr:cNvSpPr/>
      </xdr:nvSpPr>
      <xdr:spPr>
        <a:xfrm>
          <a:off x="14541500" y="131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42292</xdr:rowOff>
    </xdr:from>
    <xdr:ext cx="599010" cy="259045"/>
    <xdr:sp macro="" textlink="">
      <xdr:nvSpPr>
        <xdr:cNvPr id="654" name="テキスト ボックス 653"/>
        <xdr:cNvSpPr txBox="1"/>
      </xdr:nvSpPr>
      <xdr:spPr>
        <a:xfrm>
          <a:off x="14292795" y="1290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98825</xdr:rowOff>
    </xdr:from>
    <xdr:to>
      <xdr:col>72</xdr:col>
      <xdr:colOff>38100</xdr:colOff>
      <xdr:row>77</xdr:row>
      <xdr:rowOff>28975</xdr:rowOff>
    </xdr:to>
    <xdr:sp macro="" textlink="">
      <xdr:nvSpPr>
        <xdr:cNvPr id="655" name="楕円 654"/>
        <xdr:cNvSpPr/>
      </xdr:nvSpPr>
      <xdr:spPr>
        <a:xfrm>
          <a:off x="13652500" y="131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45502</xdr:rowOff>
    </xdr:from>
    <xdr:ext cx="599010" cy="259045"/>
    <xdr:sp macro="" textlink="">
      <xdr:nvSpPr>
        <xdr:cNvPr id="656" name="テキスト ボックス 655"/>
        <xdr:cNvSpPr txBox="1"/>
      </xdr:nvSpPr>
      <xdr:spPr>
        <a:xfrm>
          <a:off x="13403795" y="1290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123709</xdr:rowOff>
    </xdr:from>
    <xdr:to>
      <xdr:col>67</xdr:col>
      <xdr:colOff>101600</xdr:colOff>
      <xdr:row>77</xdr:row>
      <xdr:rowOff>53859</xdr:rowOff>
    </xdr:to>
    <xdr:sp macro="" textlink="">
      <xdr:nvSpPr>
        <xdr:cNvPr id="657" name="楕円 656"/>
        <xdr:cNvSpPr/>
      </xdr:nvSpPr>
      <xdr:spPr>
        <a:xfrm>
          <a:off x="12763500" y="131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70385</xdr:rowOff>
    </xdr:from>
    <xdr:ext cx="599010" cy="259045"/>
    <xdr:sp macro="" textlink="">
      <xdr:nvSpPr>
        <xdr:cNvPr id="658" name="テキスト ボックス 657"/>
        <xdr:cNvSpPr txBox="1"/>
      </xdr:nvSpPr>
      <xdr:spPr>
        <a:xfrm>
          <a:off x="12514795" y="1292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8" name="テキスト ボックス 677"/>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4" name="直線コネクタ 683"/>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5"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6" name="直線コネクタ 685"/>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7"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8" name="直線コネクタ 687"/>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112978</xdr:rowOff>
    </xdr:from>
    <xdr:to>
      <xdr:col>85</xdr:col>
      <xdr:colOff>127000</xdr:colOff>
      <xdr:row>99</xdr:row>
      <xdr:rowOff>6361</xdr:rowOff>
    </xdr:to>
    <xdr:cxnSp macro="">
      <xdr:nvCxnSpPr>
        <xdr:cNvPr id="689" name="直線コネクタ 688"/>
        <xdr:cNvCxnSpPr/>
      </xdr:nvCxnSpPr>
      <xdr:spPr>
        <a:xfrm flipV="1">
          <a:off x="15481300" y="16915078"/>
          <a:ext cx="838200" cy="6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90"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91" name="フローチャート: 判断 690"/>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75614</xdr:rowOff>
    </xdr:from>
    <xdr:to>
      <xdr:col>81</xdr:col>
      <xdr:colOff>50800</xdr:colOff>
      <xdr:row>99</xdr:row>
      <xdr:rowOff>6361</xdr:rowOff>
    </xdr:to>
    <xdr:cxnSp macro="">
      <xdr:nvCxnSpPr>
        <xdr:cNvPr id="692" name="直線コネクタ 691"/>
        <xdr:cNvCxnSpPr/>
      </xdr:nvCxnSpPr>
      <xdr:spPr>
        <a:xfrm>
          <a:off x="14592300" y="16877714"/>
          <a:ext cx="889000" cy="1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3" name="フローチャート: 判断 692"/>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4" name="テキスト ボックス 693"/>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168870</xdr:rowOff>
    </xdr:from>
    <xdr:to>
      <xdr:col>76</xdr:col>
      <xdr:colOff>114300</xdr:colOff>
      <xdr:row>98</xdr:row>
      <xdr:rowOff>75614</xdr:rowOff>
    </xdr:to>
    <xdr:cxnSp macro="">
      <xdr:nvCxnSpPr>
        <xdr:cNvPr id="695" name="直線コネクタ 694"/>
        <xdr:cNvCxnSpPr/>
      </xdr:nvCxnSpPr>
      <xdr:spPr>
        <a:xfrm>
          <a:off x="13703300" y="16799520"/>
          <a:ext cx="889000" cy="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6" name="フローチャート: 判断 695"/>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7" name="テキスト ボックス 696"/>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168870</xdr:rowOff>
    </xdr:from>
    <xdr:to>
      <xdr:col>71</xdr:col>
      <xdr:colOff>177800</xdr:colOff>
      <xdr:row>99</xdr:row>
      <xdr:rowOff>18566</xdr:rowOff>
    </xdr:to>
    <xdr:cxnSp macro="">
      <xdr:nvCxnSpPr>
        <xdr:cNvPr id="698" name="直線コネクタ 697"/>
        <xdr:cNvCxnSpPr/>
      </xdr:nvCxnSpPr>
      <xdr:spPr>
        <a:xfrm flipV="1">
          <a:off x="12814300" y="16799520"/>
          <a:ext cx="889000" cy="19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9" name="フローチャート: 判断 698"/>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700" name="テキスト ボックス 699"/>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701" name="フローチャート: 判断 700"/>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2" name="テキスト ボックス 701"/>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62178</xdr:rowOff>
    </xdr:from>
    <xdr:to>
      <xdr:col>85</xdr:col>
      <xdr:colOff>177800</xdr:colOff>
      <xdr:row>98</xdr:row>
      <xdr:rowOff>163778</xdr:rowOff>
    </xdr:to>
    <xdr:sp macro="" textlink="">
      <xdr:nvSpPr>
        <xdr:cNvPr id="708" name="楕円 707"/>
        <xdr:cNvSpPr/>
      </xdr:nvSpPr>
      <xdr:spPr>
        <a:xfrm>
          <a:off x="16268700" y="1686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85055</xdr:rowOff>
    </xdr:from>
    <xdr:ext cx="599010" cy="259045"/>
    <xdr:sp macro="" textlink="">
      <xdr:nvSpPr>
        <xdr:cNvPr id="709" name="積立金該当値テキスト"/>
        <xdr:cNvSpPr txBox="1"/>
      </xdr:nvSpPr>
      <xdr:spPr>
        <a:xfrm>
          <a:off x="16370300" y="1671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127011</xdr:rowOff>
    </xdr:from>
    <xdr:to>
      <xdr:col>81</xdr:col>
      <xdr:colOff>101600</xdr:colOff>
      <xdr:row>99</xdr:row>
      <xdr:rowOff>57161</xdr:rowOff>
    </xdr:to>
    <xdr:sp macro="" textlink="">
      <xdr:nvSpPr>
        <xdr:cNvPr id="710" name="楕円 709"/>
        <xdr:cNvSpPr/>
      </xdr:nvSpPr>
      <xdr:spPr>
        <a:xfrm>
          <a:off x="15430500" y="169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73688</xdr:rowOff>
    </xdr:from>
    <xdr:ext cx="534377" cy="259045"/>
    <xdr:sp macro="" textlink="">
      <xdr:nvSpPr>
        <xdr:cNvPr id="711" name="テキスト ボックス 710"/>
        <xdr:cNvSpPr txBox="1"/>
      </xdr:nvSpPr>
      <xdr:spPr>
        <a:xfrm>
          <a:off x="15214111" y="167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24814</xdr:rowOff>
    </xdr:from>
    <xdr:to>
      <xdr:col>76</xdr:col>
      <xdr:colOff>165100</xdr:colOff>
      <xdr:row>98</xdr:row>
      <xdr:rowOff>126414</xdr:rowOff>
    </xdr:to>
    <xdr:sp macro="" textlink="">
      <xdr:nvSpPr>
        <xdr:cNvPr id="712" name="楕円 711"/>
        <xdr:cNvSpPr/>
      </xdr:nvSpPr>
      <xdr:spPr>
        <a:xfrm>
          <a:off x="14541500" y="1682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142941</xdr:rowOff>
    </xdr:from>
    <xdr:ext cx="599010" cy="259045"/>
    <xdr:sp macro="" textlink="">
      <xdr:nvSpPr>
        <xdr:cNvPr id="713" name="テキスト ボックス 712"/>
        <xdr:cNvSpPr txBox="1"/>
      </xdr:nvSpPr>
      <xdr:spPr>
        <a:xfrm>
          <a:off x="14292795" y="166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118070</xdr:rowOff>
    </xdr:from>
    <xdr:to>
      <xdr:col>72</xdr:col>
      <xdr:colOff>38100</xdr:colOff>
      <xdr:row>98</xdr:row>
      <xdr:rowOff>48220</xdr:rowOff>
    </xdr:to>
    <xdr:sp macro="" textlink="">
      <xdr:nvSpPr>
        <xdr:cNvPr id="714" name="楕円 713"/>
        <xdr:cNvSpPr/>
      </xdr:nvSpPr>
      <xdr:spPr>
        <a:xfrm>
          <a:off x="13652500" y="167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64747</xdr:rowOff>
    </xdr:from>
    <xdr:ext cx="599010" cy="259045"/>
    <xdr:sp macro="" textlink="">
      <xdr:nvSpPr>
        <xdr:cNvPr id="715" name="テキスト ボックス 714"/>
        <xdr:cNvSpPr txBox="1"/>
      </xdr:nvSpPr>
      <xdr:spPr>
        <a:xfrm>
          <a:off x="13403795" y="1652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139216</xdr:rowOff>
    </xdr:from>
    <xdr:to>
      <xdr:col>67</xdr:col>
      <xdr:colOff>101600</xdr:colOff>
      <xdr:row>99</xdr:row>
      <xdr:rowOff>69366</xdr:rowOff>
    </xdr:to>
    <xdr:sp macro="" textlink="">
      <xdr:nvSpPr>
        <xdr:cNvPr id="716" name="楕円 715"/>
        <xdr:cNvSpPr/>
      </xdr:nvSpPr>
      <xdr:spPr>
        <a:xfrm>
          <a:off x="12763500" y="169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85893</xdr:rowOff>
    </xdr:from>
    <xdr:ext cx="534377" cy="259045"/>
    <xdr:sp macro="" textlink="">
      <xdr:nvSpPr>
        <xdr:cNvPr id="717" name="テキスト ボックス 716"/>
        <xdr:cNvSpPr txBox="1"/>
      </xdr:nvSpPr>
      <xdr:spPr>
        <a:xfrm>
          <a:off x="12547111" y="1671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41" name="直線コネクタ 740"/>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2"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4"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5" name="直線コネクタ 744"/>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136157</xdr:rowOff>
    </xdr:from>
    <xdr:to>
      <xdr:col>116</xdr:col>
      <xdr:colOff>63500</xdr:colOff>
      <xdr:row>39</xdr:row>
      <xdr:rowOff>44450</xdr:rowOff>
    </xdr:to>
    <xdr:cxnSp macro="">
      <xdr:nvCxnSpPr>
        <xdr:cNvPr id="746" name="直線コネクタ 745"/>
        <xdr:cNvCxnSpPr/>
      </xdr:nvCxnSpPr>
      <xdr:spPr>
        <a:xfrm flipV="1">
          <a:off x="21323300" y="6651257"/>
          <a:ext cx="838200" cy="7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7" name="投資及び出資金平均値テキスト"/>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8" name="フローチャート: 判断 747"/>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139700</xdr:rowOff>
    </xdr:from>
    <xdr:to>
      <xdr:col>111</xdr:col>
      <xdr:colOff>177800</xdr:colOff>
      <xdr:row>39</xdr:row>
      <xdr:rowOff>44450</xdr:rowOff>
    </xdr:to>
    <xdr:cxnSp macro="">
      <xdr:nvCxnSpPr>
        <xdr:cNvPr id="749" name="直線コネクタ 748"/>
        <xdr:cNvCxnSpPr/>
      </xdr:nvCxnSpPr>
      <xdr:spPr>
        <a:xfrm>
          <a:off x="20434300" y="59690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50" name="フローチャート: 判断 749"/>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51" name="テキスト ボックス 750"/>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139700</xdr:rowOff>
    </xdr:from>
    <xdr:to>
      <xdr:col>107</xdr:col>
      <xdr:colOff>50800</xdr:colOff>
      <xdr:row>34</xdr:row>
      <xdr:rowOff>151987</xdr:rowOff>
    </xdr:to>
    <xdr:cxnSp macro="">
      <xdr:nvCxnSpPr>
        <xdr:cNvPr id="752" name="直線コネクタ 751"/>
        <xdr:cNvCxnSpPr/>
      </xdr:nvCxnSpPr>
      <xdr:spPr>
        <a:xfrm flipV="1">
          <a:off x="19545300" y="5969000"/>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3" name="フローチャート: 判断 752"/>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4" name="テキスト ボックス 753"/>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151987</xdr:rowOff>
    </xdr:from>
    <xdr:to>
      <xdr:col>102</xdr:col>
      <xdr:colOff>114300</xdr:colOff>
      <xdr:row>39</xdr:row>
      <xdr:rowOff>44450</xdr:rowOff>
    </xdr:to>
    <xdr:cxnSp macro="">
      <xdr:nvCxnSpPr>
        <xdr:cNvPr id="755" name="直線コネクタ 754"/>
        <xdr:cNvCxnSpPr/>
      </xdr:nvCxnSpPr>
      <xdr:spPr>
        <a:xfrm flipV="1">
          <a:off x="18656300" y="5981287"/>
          <a:ext cx="889000" cy="74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6" name="フローチャート: 判断 755"/>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7" name="テキスト ボックス 756"/>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8" name="フローチャート: 判断 757"/>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9" name="テキスト ボックス 758"/>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85357</xdr:rowOff>
    </xdr:from>
    <xdr:to>
      <xdr:col>116</xdr:col>
      <xdr:colOff>114300</xdr:colOff>
      <xdr:row>39</xdr:row>
      <xdr:rowOff>15507</xdr:rowOff>
    </xdr:to>
    <xdr:sp macro="" textlink="">
      <xdr:nvSpPr>
        <xdr:cNvPr id="765" name="楕円 764"/>
        <xdr:cNvSpPr/>
      </xdr:nvSpPr>
      <xdr:spPr>
        <a:xfrm>
          <a:off x="22110700" y="6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44734</xdr:rowOff>
    </xdr:from>
    <xdr:ext cx="469744" cy="259045"/>
    <xdr:sp macro="" textlink="">
      <xdr:nvSpPr>
        <xdr:cNvPr id="766" name="投資及び出資金該当値テキスト"/>
        <xdr:cNvSpPr txBox="1"/>
      </xdr:nvSpPr>
      <xdr:spPr>
        <a:xfrm>
          <a:off x="22212300" y="638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88900</xdr:rowOff>
    </xdr:from>
    <xdr:to>
      <xdr:col>107</xdr:col>
      <xdr:colOff>101600</xdr:colOff>
      <xdr:row>35</xdr:row>
      <xdr:rowOff>19050</xdr:rowOff>
    </xdr:to>
    <xdr:sp macro="" textlink="">
      <xdr:nvSpPr>
        <xdr:cNvPr id="769" name="楕円 768"/>
        <xdr:cNvSpPr/>
      </xdr:nvSpPr>
      <xdr:spPr>
        <a:xfrm>
          <a:off x="20383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35577</xdr:rowOff>
    </xdr:from>
    <xdr:ext cx="534377" cy="259045"/>
    <xdr:sp macro="" textlink="">
      <xdr:nvSpPr>
        <xdr:cNvPr id="770" name="テキスト ボックス 769"/>
        <xdr:cNvSpPr txBox="1"/>
      </xdr:nvSpPr>
      <xdr:spPr>
        <a:xfrm>
          <a:off x="20167111" y="56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101187</xdr:rowOff>
    </xdr:from>
    <xdr:to>
      <xdr:col>102</xdr:col>
      <xdr:colOff>165100</xdr:colOff>
      <xdr:row>35</xdr:row>
      <xdr:rowOff>31337</xdr:rowOff>
    </xdr:to>
    <xdr:sp macro="" textlink="">
      <xdr:nvSpPr>
        <xdr:cNvPr id="771" name="楕円 770"/>
        <xdr:cNvSpPr/>
      </xdr:nvSpPr>
      <xdr:spPr>
        <a:xfrm>
          <a:off x="19494500" y="59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47864</xdr:rowOff>
    </xdr:from>
    <xdr:ext cx="534377" cy="259045"/>
    <xdr:sp macro="" textlink="">
      <xdr:nvSpPr>
        <xdr:cNvPr id="772" name="テキスト ボックス 771"/>
        <xdr:cNvSpPr txBox="1"/>
      </xdr:nvSpPr>
      <xdr:spPr>
        <a:xfrm>
          <a:off x="19278111" y="57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8" name="直線コネクタ 797"/>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801"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2" name="直線コネクタ 801"/>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85179</xdr:rowOff>
    </xdr:from>
    <xdr:to>
      <xdr:col>116</xdr:col>
      <xdr:colOff>63500</xdr:colOff>
      <xdr:row>52</xdr:row>
      <xdr:rowOff>144977</xdr:rowOff>
    </xdr:to>
    <xdr:cxnSp macro="">
      <xdr:nvCxnSpPr>
        <xdr:cNvPr id="803" name="直線コネクタ 802"/>
        <xdr:cNvCxnSpPr/>
      </xdr:nvCxnSpPr>
      <xdr:spPr>
        <a:xfrm flipV="1">
          <a:off x="21323300" y="9000579"/>
          <a:ext cx="838200" cy="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4"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5" name="フローチャート: 判断 804"/>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45288</xdr:rowOff>
    </xdr:from>
    <xdr:to>
      <xdr:col>111</xdr:col>
      <xdr:colOff>177800</xdr:colOff>
      <xdr:row>52</xdr:row>
      <xdr:rowOff>144977</xdr:rowOff>
    </xdr:to>
    <xdr:cxnSp macro="">
      <xdr:nvCxnSpPr>
        <xdr:cNvPr id="806" name="直線コネクタ 805"/>
        <xdr:cNvCxnSpPr/>
      </xdr:nvCxnSpPr>
      <xdr:spPr>
        <a:xfrm>
          <a:off x="20434300" y="8960688"/>
          <a:ext cx="889000" cy="9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7" name="フローチャート: 判断 806"/>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8" name="テキスト ボックス 807"/>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45288</xdr:rowOff>
    </xdr:from>
    <xdr:to>
      <xdr:col>107</xdr:col>
      <xdr:colOff>50800</xdr:colOff>
      <xdr:row>53</xdr:row>
      <xdr:rowOff>92304</xdr:rowOff>
    </xdr:to>
    <xdr:cxnSp macro="">
      <xdr:nvCxnSpPr>
        <xdr:cNvPr id="809" name="直線コネクタ 808"/>
        <xdr:cNvCxnSpPr/>
      </xdr:nvCxnSpPr>
      <xdr:spPr>
        <a:xfrm flipV="1">
          <a:off x="19545300" y="8960688"/>
          <a:ext cx="889000" cy="2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10" name="フローチャート: 判断 809"/>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11" name="テキスト ボックス 810"/>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92304</xdr:rowOff>
    </xdr:from>
    <xdr:to>
      <xdr:col>102</xdr:col>
      <xdr:colOff>114300</xdr:colOff>
      <xdr:row>54</xdr:row>
      <xdr:rowOff>45993</xdr:rowOff>
    </xdr:to>
    <xdr:cxnSp macro="">
      <xdr:nvCxnSpPr>
        <xdr:cNvPr id="812" name="直線コネクタ 811"/>
        <xdr:cNvCxnSpPr/>
      </xdr:nvCxnSpPr>
      <xdr:spPr>
        <a:xfrm flipV="1">
          <a:off x="18656300" y="9179154"/>
          <a:ext cx="889000" cy="1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3" name="フローチャート: 判断 812"/>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4" name="テキスト ボックス 813"/>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5" name="フローチャート: 判断 814"/>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6" name="テキスト ボックス 815"/>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34379</xdr:rowOff>
    </xdr:from>
    <xdr:to>
      <xdr:col>116</xdr:col>
      <xdr:colOff>114300</xdr:colOff>
      <xdr:row>52</xdr:row>
      <xdr:rowOff>135979</xdr:rowOff>
    </xdr:to>
    <xdr:sp macro="" textlink="">
      <xdr:nvSpPr>
        <xdr:cNvPr id="822" name="楕円 821"/>
        <xdr:cNvSpPr/>
      </xdr:nvSpPr>
      <xdr:spPr>
        <a:xfrm>
          <a:off x="22110700" y="894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57256</xdr:rowOff>
    </xdr:from>
    <xdr:ext cx="534377" cy="259045"/>
    <xdr:sp macro="" textlink="">
      <xdr:nvSpPr>
        <xdr:cNvPr id="823" name="貸付金該当値テキスト"/>
        <xdr:cNvSpPr txBox="1"/>
      </xdr:nvSpPr>
      <xdr:spPr>
        <a:xfrm>
          <a:off x="22212300" y="88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94177</xdr:rowOff>
    </xdr:from>
    <xdr:to>
      <xdr:col>112</xdr:col>
      <xdr:colOff>38100</xdr:colOff>
      <xdr:row>53</xdr:row>
      <xdr:rowOff>24327</xdr:rowOff>
    </xdr:to>
    <xdr:sp macro="" textlink="">
      <xdr:nvSpPr>
        <xdr:cNvPr id="824" name="楕円 823"/>
        <xdr:cNvSpPr/>
      </xdr:nvSpPr>
      <xdr:spPr>
        <a:xfrm>
          <a:off x="21272500" y="900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40854</xdr:rowOff>
    </xdr:from>
    <xdr:ext cx="534377" cy="259045"/>
    <xdr:sp macro="" textlink="">
      <xdr:nvSpPr>
        <xdr:cNvPr id="825" name="テキスト ボックス 824"/>
        <xdr:cNvSpPr txBox="1"/>
      </xdr:nvSpPr>
      <xdr:spPr>
        <a:xfrm>
          <a:off x="21056111" y="87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165938</xdr:rowOff>
    </xdr:from>
    <xdr:to>
      <xdr:col>107</xdr:col>
      <xdr:colOff>101600</xdr:colOff>
      <xdr:row>52</xdr:row>
      <xdr:rowOff>96088</xdr:rowOff>
    </xdr:to>
    <xdr:sp macro="" textlink="">
      <xdr:nvSpPr>
        <xdr:cNvPr id="826" name="楕円 825"/>
        <xdr:cNvSpPr/>
      </xdr:nvSpPr>
      <xdr:spPr>
        <a:xfrm>
          <a:off x="20383500" y="89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112615</xdr:rowOff>
    </xdr:from>
    <xdr:ext cx="534377" cy="259045"/>
    <xdr:sp macro="" textlink="">
      <xdr:nvSpPr>
        <xdr:cNvPr id="827" name="テキスト ボックス 826"/>
        <xdr:cNvSpPr txBox="1"/>
      </xdr:nvSpPr>
      <xdr:spPr>
        <a:xfrm>
          <a:off x="20167111" y="868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41504</xdr:rowOff>
    </xdr:from>
    <xdr:to>
      <xdr:col>102</xdr:col>
      <xdr:colOff>165100</xdr:colOff>
      <xdr:row>53</xdr:row>
      <xdr:rowOff>143104</xdr:rowOff>
    </xdr:to>
    <xdr:sp macro="" textlink="">
      <xdr:nvSpPr>
        <xdr:cNvPr id="828" name="楕円 827"/>
        <xdr:cNvSpPr/>
      </xdr:nvSpPr>
      <xdr:spPr>
        <a:xfrm>
          <a:off x="19494500" y="91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159631</xdr:rowOff>
    </xdr:from>
    <xdr:ext cx="534377" cy="259045"/>
    <xdr:sp macro="" textlink="">
      <xdr:nvSpPr>
        <xdr:cNvPr id="829" name="テキスト ボックス 828"/>
        <xdr:cNvSpPr txBox="1"/>
      </xdr:nvSpPr>
      <xdr:spPr>
        <a:xfrm>
          <a:off x="19278111" y="89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166643</xdr:rowOff>
    </xdr:from>
    <xdr:to>
      <xdr:col>98</xdr:col>
      <xdr:colOff>38100</xdr:colOff>
      <xdr:row>54</xdr:row>
      <xdr:rowOff>96793</xdr:rowOff>
    </xdr:to>
    <xdr:sp macro="" textlink="">
      <xdr:nvSpPr>
        <xdr:cNvPr id="830" name="楕円 829"/>
        <xdr:cNvSpPr/>
      </xdr:nvSpPr>
      <xdr:spPr>
        <a:xfrm>
          <a:off x="18605500" y="92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113320</xdr:rowOff>
    </xdr:from>
    <xdr:ext cx="534377" cy="259045"/>
    <xdr:sp macro="" textlink="">
      <xdr:nvSpPr>
        <xdr:cNvPr id="831" name="テキスト ボックス 830"/>
        <xdr:cNvSpPr txBox="1"/>
      </xdr:nvSpPr>
      <xdr:spPr>
        <a:xfrm>
          <a:off x="18389111" y="90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3" name="テキスト ボックス 84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5" name="テキスト ボックス 844"/>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7" name="テキスト ボックス 846"/>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9" name="テキスト ボックス 848"/>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3" name="直線コネクタ 852"/>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4"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5" name="直線コネクタ 854"/>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6"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7" name="直線コネクタ 856"/>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169007</xdr:rowOff>
    </xdr:from>
    <xdr:to>
      <xdr:col>116</xdr:col>
      <xdr:colOff>63500</xdr:colOff>
      <xdr:row>73</xdr:row>
      <xdr:rowOff>82875</xdr:rowOff>
    </xdr:to>
    <xdr:cxnSp macro="">
      <xdr:nvCxnSpPr>
        <xdr:cNvPr id="858" name="直線コネクタ 857"/>
        <xdr:cNvCxnSpPr/>
      </xdr:nvCxnSpPr>
      <xdr:spPr>
        <a:xfrm flipV="1">
          <a:off x="21323300" y="12513407"/>
          <a:ext cx="838200" cy="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9"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60" name="フローチャート: 判断 859"/>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82875</xdr:rowOff>
    </xdr:from>
    <xdr:to>
      <xdr:col>111</xdr:col>
      <xdr:colOff>177800</xdr:colOff>
      <xdr:row>73</xdr:row>
      <xdr:rowOff>140194</xdr:rowOff>
    </xdr:to>
    <xdr:cxnSp macro="">
      <xdr:nvCxnSpPr>
        <xdr:cNvPr id="861" name="直線コネクタ 860"/>
        <xdr:cNvCxnSpPr/>
      </xdr:nvCxnSpPr>
      <xdr:spPr>
        <a:xfrm flipV="1">
          <a:off x="20434300" y="12598725"/>
          <a:ext cx="889000" cy="5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2" name="フローチャート: 判断 861"/>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3" name="テキスト ボックス 862"/>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140194</xdr:rowOff>
    </xdr:from>
    <xdr:to>
      <xdr:col>107</xdr:col>
      <xdr:colOff>50800</xdr:colOff>
      <xdr:row>74</xdr:row>
      <xdr:rowOff>40689</xdr:rowOff>
    </xdr:to>
    <xdr:cxnSp macro="">
      <xdr:nvCxnSpPr>
        <xdr:cNvPr id="864" name="直線コネクタ 863"/>
        <xdr:cNvCxnSpPr/>
      </xdr:nvCxnSpPr>
      <xdr:spPr>
        <a:xfrm flipV="1">
          <a:off x="19545300" y="12656044"/>
          <a:ext cx="889000" cy="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5" name="フローチャート: 判断 864"/>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6" name="テキスト ボックス 865"/>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78829</xdr:rowOff>
    </xdr:from>
    <xdr:to>
      <xdr:col>102</xdr:col>
      <xdr:colOff>114300</xdr:colOff>
      <xdr:row>74</xdr:row>
      <xdr:rowOff>40689</xdr:rowOff>
    </xdr:to>
    <xdr:cxnSp macro="">
      <xdr:nvCxnSpPr>
        <xdr:cNvPr id="867" name="直線コネクタ 866"/>
        <xdr:cNvCxnSpPr/>
      </xdr:nvCxnSpPr>
      <xdr:spPr>
        <a:xfrm>
          <a:off x="18656300" y="12594679"/>
          <a:ext cx="889000" cy="1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8" name="フローチャート: 判断 867"/>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9" name="テキスト ボックス 868"/>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70" name="フローチャート: 判断 869"/>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71" name="テキスト ボックス 870"/>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118207</xdr:rowOff>
    </xdr:from>
    <xdr:to>
      <xdr:col>116</xdr:col>
      <xdr:colOff>114300</xdr:colOff>
      <xdr:row>73</xdr:row>
      <xdr:rowOff>48357</xdr:rowOff>
    </xdr:to>
    <xdr:sp macro="" textlink="">
      <xdr:nvSpPr>
        <xdr:cNvPr id="877" name="楕円 876"/>
        <xdr:cNvSpPr/>
      </xdr:nvSpPr>
      <xdr:spPr>
        <a:xfrm>
          <a:off x="22110700" y="124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141084</xdr:rowOff>
    </xdr:from>
    <xdr:ext cx="599010" cy="259045"/>
    <xdr:sp macro="" textlink="">
      <xdr:nvSpPr>
        <xdr:cNvPr id="878" name="繰出金該当値テキスト"/>
        <xdr:cNvSpPr txBox="1"/>
      </xdr:nvSpPr>
      <xdr:spPr>
        <a:xfrm>
          <a:off x="22212300" y="1231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32075</xdr:rowOff>
    </xdr:from>
    <xdr:to>
      <xdr:col>112</xdr:col>
      <xdr:colOff>38100</xdr:colOff>
      <xdr:row>73</xdr:row>
      <xdr:rowOff>133675</xdr:rowOff>
    </xdr:to>
    <xdr:sp macro="" textlink="">
      <xdr:nvSpPr>
        <xdr:cNvPr id="879" name="楕円 878"/>
        <xdr:cNvSpPr/>
      </xdr:nvSpPr>
      <xdr:spPr>
        <a:xfrm>
          <a:off x="21272500" y="125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150202</xdr:rowOff>
    </xdr:from>
    <xdr:ext cx="599010" cy="259045"/>
    <xdr:sp macro="" textlink="">
      <xdr:nvSpPr>
        <xdr:cNvPr id="880" name="テキスト ボックス 879"/>
        <xdr:cNvSpPr txBox="1"/>
      </xdr:nvSpPr>
      <xdr:spPr>
        <a:xfrm>
          <a:off x="21023795" y="1232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89394</xdr:rowOff>
    </xdr:from>
    <xdr:to>
      <xdr:col>107</xdr:col>
      <xdr:colOff>101600</xdr:colOff>
      <xdr:row>74</xdr:row>
      <xdr:rowOff>19544</xdr:rowOff>
    </xdr:to>
    <xdr:sp macro="" textlink="">
      <xdr:nvSpPr>
        <xdr:cNvPr id="881" name="楕円 880"/>
        <xdr:cNvSpPr/>
      </xdr:nvSpPr>
      <xdr:spPr>
        <a:xfrm>
          <a:off x="20383500" y="126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36071</xdr:rowOff>
    </xdr:from>
    <xdr:ext cx="599010" cy="259045"/>
    <xdr:sp macro="" textlink="">
      <xdr:nvSpPr>
        <xdr:cNvPr id="882" name="テキスト ボックス 881"/>
        <xdr:cNvSpPr txBox="1"/>
      </xdr:nvSpPr>
      <xdr:spPr>
        <a:xfrm>
          <a:off x="20134795" y="123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161339</xdr:rowOff>
    </xdr:from>
    <xdr:to>
      <xdr:col>102</xdr:col>
      <xdr:colOff>165100</xdr:colOff>
      <xdr:row>74</xdr:row>
      <xdr:rowOff>91489</xdr:rowOff>
    </xdr:to>
    <xdr:sp macro="" textlink="">
      <xdr:nvSpPr>
        <xdr:cNvPr id="883" name="楕円 882"/>
        <xdr:cNvSpPr/>
      </xdr:nvSpPr>
      <xdr:spPr>
        <a:xfrm>
          <a:off x="19494500" y="1267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108016</xdr:rowOff>
    </xdr:from>
    <xdr:ext cx="599010" cy="259045"/>
    <xdr:sp macro="" textlink="">
      <xdr:nvSpPr>
        <xdr:cNvPr id="884" name="テキスト ボックス 883"/>
        <xdr:cNvSpPr txBox="1"/>
      </xdr:nvSpPr>
      <xdr:spPr>
        <a:xfrm>
          <a:off x="19245795" y="1245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28029</xdr:rowOff>
    </xdr:from>
    <xdr:to>
      <xdr:col>98</xdr:col>
      <xdr:colOff>38100</xdr:colOff>
      <xdr:row>73</xdr:row>
      <xdr:rowOff>129629</xdr:rowOff>
    </xdr:to>
    <xdr:sp macro="" textlink="">
      <xdr:nvSpPr>
        <xdr:cNvPr id="885" name="楕円 884"/>
        <xdr:cNvSpPr/>
      </xdr:nvSpPr>
      <xdr:spPr>
        <a:xfrm>
          <a:off x="18605500" y="125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146156</xdr:rowOff>
    </xdr:from>
    <xdr:ext cx="599010" cy="259045"/>
    <xdr:sp macro="" textlink="">
      <xdr:nvSpPr>
        <xdr:cNvPr id="886" name="テキスト ボックス 885"/>
        <xdr:cNvSpPr txBox="1"/>
      </xdr:nvSpPr>
      <xdr:spPr>
        <a:xfrm>
          <a:off x="18356795" y="1231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0" name="テキスト ボックス 899"/>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2" name="テキスト ボックス 901"/>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6" name="直線コネクタ 905"/>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7"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9"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0" name="直線コネクタ 909"/>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2"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3" name="フローチャート: 判断 912"/>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フローチャート: 判断 922"/>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1"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9" name="テキスト ボックス 938"/>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歳出全体において住民ひとり当たりのコストが類似団体の平均を上回っている。</a:t>
          </a:r>
          <a:endParaRPr lang="ja-JP" altLang="ja-JP" sz="1400">
            <a:effectLst/>
          </a:endParaRPr>
        </a:p>
        <a:p>
          <a:r>
            <a:rPr kumimoji="1" lang="ja-JP" altLang="ja-JP" sz="1100">
              <a:solidFill>
                <a:schemeClr val="dk1"/>
              </a:solidFill>
              <a:effectLst/>
              <a:latin typeface="+mn-lt"/>
              <a:ea typeface="+mn-ea"/>
              <a:cs typeface="+mn-cs"/>
            </a:rPr>
            <a:t>高齢者人口の比率が高いことが扶助費や高齢者福祉等に係る人件費の増額の要因となっている。</a:t>
          </a:r>
          <a:endParaRPr lang="ja-JP" altLang="ja-JP" sz="1400">
            <a:effectLst/>
          </a:endParaRPr>
        </a:p>
        <a:p>
          <a:r>
            <a:rPr kumimoji="1" lang="ja-JP" altLang="ja-JP" sz="1100">
              <a:solidFill>
                <a:schemeClr val="dk1"/>
              </a:solidFill>
              <a:effectLst/>
              <a:latin typeface="+mn-lt"/>
              <a:ea typeface="+mn-ea"/>
              <a:cs typeface="+mn-cs"/>
            </a:rPr>
            <a:t>また、基幹産業である畜産業への貸付が多額となっている。</a:t>
          </a:r>
          <a:endParaRPr lang="ja-JP" altLang="ja-JP" sz="1400">
            <a:effectLst/>
          </a:endParaRPr>
        </a:p>
        <a:p>
          <a:r>
            <a:rPr kumimoji="1" lang="ja-JP" altLang="ja-JP" sz="1100">
              <a:solidFill>
                <a:schemeClr val="dk1"/>
              </a:solidFill>
              <a:effectLst/>
              <a:latin typeface="+mn-lt"/>
              <a:ea typeface="+mn-ea"/>
              <a:cs typeface="+mn-cs"/>
            </a:rPr>
            <a:t>公債費については、類似団体を上回っているが、主に過疎債など交付税措置のある起債を借り入れしているので、住民の負担は少ないと考えられる。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2,389
2,358
608.90
4,728,627
4,608,346
91,983
2,482,396
4,498,909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127489</xdr:rowOff>
    </xdr:from>
    <xdr:to>
      <xdr:col>24</xdr:col>
      <xdr:colOff>63500</xdr:colOff>
      <xdr:row>36</xdr:row>
      <xdr:rowOff>137490</xdr:rowOff>
    </xdr:to>
    <xdr:cxnSp macro="">
      <xdr:nvCxnSpPr>
        <xdr:cNvPr id="60" name="直線コネクタ 59"/>
        <xdr:cNvCxnSpPr/>
      </xdr:nvCxnSpPr>
      <xdr:spPr>
        <a:xfrm flipV="1">
          <a:off x="3797300" y="6299689"/>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137490</xdr:rowOff>
    </xdr:from>
    <xdr:to>
      <xdr:col>19</xdr:col>
      <xdr:colOff>177800</xdr:colOff>
      <xdr:row>36</xdr:row>
      <xdr:rowOff>143167</xdr:rowOff>
    </xdr:to>
    <xdr:cxnSp macro="">
      <xdr:nvCxnSpPr>
        <xdr:cNvPr id="63" name="直線コネクタ 62"/>
        <xdr:cNvCxnSpPr/>
      </xdr:nvCxnSpPr>
      <xdr:spPr>
        <a:xfrm flipV="1">
          <a:off x="2908300" y="630969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140157</xdr:rowOff>
    </xdr:from>
    <xdr:to>
      <xdr:col>15</xdr:col>
      <xdr:colOff>50800</xdr:colOff>
      <xdr:row>36</xdr:row>
      <xdr:rowOff>143167</xdr:rowOff>
    </xdr:to>
    <xdr:cxnSp macro="">
      <xdr:nvCxnSpPr>
        <xdr:cNvPr id="66" name="直線コネクタ 65"/>
        <xdr:cNvCxnSpPr/>
      </xdr:nvCxnSpPr>
      <xdr:spPr>
        <a:xfrm>
          <a:off x="2019300" y="631235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140157</xdr:rowOff>
    </xdr:from>
    <xdr:to>
      <xdr:col>10</xdr:col>
      <xdr:colOff>114300</xdr:colOff>
      <xdr:row>36</xdr:row>
      <xdr:rowOff>147834</xdr:rowOff>
    </xdr:to>
    <xdr:cxnSp macro="">
      <xdr:nvCxnSpPr>
        <xdr:cNvPr id="69" name="直線コネクタ 68"/>
        <xdr:cNvCxnSpPr/>
      </xdr:nvCxnSpPr>
      <xdr:spPr>
        <a:xfrm flipV="1">
          <a:off x="1130300" y="6312357"/>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76689</xdr:rowOff>
    </xdr:from>
    <xdr:to>
      <xdr:col>24</xdr:col>
      <xdr:colOff>114300</xdr:colOff>
      <xdr:row>37</xdr:row>
      <xdr:rowOff>6839</xdr:rowOff>
    </xdr:to>
    <xdr:sp macro="" textlink="">
      <xdr:nvSpPr>
        <xdr:cNvPr id="79" name="楕円 78"/>
        <xdr:cNvSpPr/>
      </xdr:nvSpPr>
      <xdr:spPr>
        <a:xfrm>
          <a:off x="45847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99566</xdr:rowOff>
    </xdr:from>
    <xdr:ext cx="534377" cy="259045"/>
    <xdr:sp macro="" textlink="">
      <xdr:nvSpPr>
        <xdr:cNvPr id="80" name="議会費該当値テキスト"/>
        <xdr:cNvSpPr txBox="1"/>
      </xdr:nvSpPr>
      <xdr:spPr>
        <a:xfrm>
          <a:off x="4686300" y="61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86690</xdr:rowOff>
    </xdr:from>
    <xdr:to>
      <xdr:col>20</xdr:col>
      <xdr:colOff>38100</xdr:colOff>
      <xdr:row>37</xdr:row>
      <xdr:rowOff>16840</xdr:rowOff>
    </xdr:to>
    <xdr:sp macro="" textlink="">
      <xdr:nvSpPr>
        <xdr:cNvPr id="81" name="楕円 80"/>
        <xdr:cNvSpPr/>
      </xdr:nvSpPr>
      <xdr:spPr>
        <a:xfrm>
          <a:off x="3746500" y="62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33367</xdr:rowOff>
    </xdr:from>
    <xdr:ext cx="534377" cy="259045"/>
    <xdr:sp macro="" textlink="">
      <xdr:nvSpPr>
        <xdr:cNvPr id="82" name="テキスト ボックス 81"/>
        <xdr:cNvSpPr txBox="1"/>
      </xdr:nvSpPr>
      <xdr:spPr>
        <a:xfrm>
          <a:off x="3530111" y="60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92367</xdr:rowOff>
    </xdr:from>
    <xdr:to>
      <xdr:col>15</xdr:col>
      <xdr:colOff>101600</xdr:colOff>
      <xdr:row>37</xdr:row>
      <xdr:rowOff>22517</xdr:rowOff>
    </xdr:to>
    <xdr:sp macro="" textlink="">
      <xdr:nvSpPr>
        <xdr:cNvPr id="83" name="楕円 82"/>
        <xdr:cNvSpPr/>
      </xdr:nvSpPr>
      <xdr:spPr>
        <a:xfrm>
          <a:off x="2857500" y="6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39044</xdr:rowOff>
    </xdr:from>
    <xdr:ext cx="534377" cy="259045"/>
    <xdr:sp macro="" textlink="">
      <xdr:nvSpPr>
        <xdr:cNvPr id="84" name="テキスト ボックス 83"/>
        <xdr:cNvSpPr txBox="1"/>
      </xdr:nvSpPr>
      <xdr:spPr>
        <a:xfrm>
          <a:off x="2641111" y="60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89357</xdr:rowOff>
    </xdr:from>
    <xdr:to>
      <xdr:col>10</xdr:col>
      <xdr:colOff>165100</xdr:colOff>
      <xdr:row>37</xdr:row>
      <xdr:rowOff>19507</xdr:rowOff>
    </xdr:to>
    <xdr:sp macro="" textlink="">
      <xdr:nvSpPr>
        <xdr:cNvPr id="85" name="楕円 84"/>
        <xdr:cNvSpPr/>
      </xdr:nvSpPr>
      <xdr:spPr>
        <a:xfrm>
          <a:off x="1968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36034</xdr:rowOff>
    </xdr:from>
    <xdr:ext cx="534377" cy="259045"/>
    <xdr:sp macro="" textlink="">
      <xdr:nvSpPr>
        <xdr:cNvPr id="86" name="テキスト ボックス 85"/>
        <xdr:cNvSpPr txBox="1"/>
      </xdr:nvSpPr>
      <xdr:spPr>
        <a:xfrm>
          <a:off x="1752111" y="60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97034</xdr:rowOff>
    </xdr:from>
    <xdr:to>
      <xdr:col>6</xdr:col>
      <xdr:colOff>38100</xdr:colOff>
      <xdr:row>37</xdr:row>
      <xdr:rowOff>27184</xdr:rowOff>
    </xdr:to>
    <xdr:sp macro="" textlink="">
      <xdr:nvSpPr>
        <xdr:cNvPr id="87" name="楕円 86"/>
        <xdr:cNvSpPr/>
      </xdr:nvSpPr>
      <xdr:spPr>
        <a:xfrm>
          <a:off x="1079500" y="62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43711</xdr:rowOff>
    </xdr:from>
    <xdr:ext cx="534377" cy="259045"/>
    <xdr:sp macro="" textlink="">
      <xdr:nvSpPr>
        <xdr:cNvPr id="88" name="テキスト ボックス 87"/>
        <xdr:cNvSpPr txBox="1"/>
      </xdr:nvSpPr>
      <xdr:spPr>
        <a:xfrm>
          <a:off x="863111" y="60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112061</xdr:rowOff>
    </xdr:from>
    <xdr:to>
      <xdr:col>24</xdr:col>
      <xdr:colOff>63500</xdr:colOff>
      <xdr:row>57</xdr:row>
      <xdr:rowOff>144061</xdr:rowOff>
    </xdr:to>
    <xdr:cxnSp macro="">
      <xdr:nvCxnSpPr>
        <xdr:cNvPr id="115" name="直線コネクタ 114"/>
        <xdr:cNvCxnSpPr/>
      </xdr:nvCxnSpPr>
      <xdr:spPr>
        <a:xfrm flipV="1">
          <a:off x="3797300" y="9884711"/>
          <a:ext cx="838200" cy="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101215</xdr:rowOff>
    </xdr:from>
    <xdr:to>
      <xdr:col>19</xdr:col>
      <xdr:colOff>177800</xdr:colOff>
      <xdr:row>57</xdr:row>
      <xdr:rowOff>144061</xdr:rowOff>
    </xdr:to>
    <xdr:cxnSp macro="">
      <xdr:nvCxnSpPr>
        <xdr:cNvPr id="118" name="直線コネクタ 117"/>
        <xdr:cNvCxnSpPr/>
      </xdr:nvCxnSpPr>
      <xdr:spPr>
        <a:xfrm>
          <a:off x="2908300" y="9873865"/>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49249</xdr:rowOff>
    </xdr:from>
    <xdr:to>
      <xdr:col>15</xdr:col>
      <xdr:colOff>50800</xdr:colOff>
      <xdr:row>57</xdr:row>
      <xdr:rowOff>101215</xdr:rowOff>
    </xdr:to>
    <xdr:cxnSp macro="">
      <xdr:nvCxnSpPr>
        <xdr:cNvPr id="121" name="直線コネクタ 120"/>
        <xdr:cNvCxnSpPr/>
      </xdr:nvCxnSpPr>
      <xdr:spPr>
        <a:xfrm>
          <a:off x="2019300" y="9821899"/>
          <a:ext cx="889000" cy="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49249</xdr:rowOff>
    </xdr:from>
    <xdr:to>
      <xdr:col>10</xdr:col>
      <xdr:colOff>114300</xdr:colOff>
      <xdr:row>57</xdr:row>
      <xdr:rowOff>153596</xdr:rowOff>
    </xdr:to>
    <xdr:cxnSp macro="">
      <xdr:nvCxnSpPr>
        <xdr:cNvPr id="124" name="直線コネクタ 123"/>
        <xdr:cNvCxnSpPr/>
      </xdr:nvCxnSpPr>
      <xdr:spPr>
        <a:xfrm flipV="1">
          <a:off x="1130300" y="9821899"/>
          <a:ext cx="889000" cy="10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61261</xdr:rowOff>
    </xdr:from>
    <xdr:to>
      <xdr:col>24</xdr:col>
      <xdr:colOff>114300</xdr:colOff>
      <xdr:row>57</xdr:row>
      <xdr:rowOff>162861</xdr:rowOff>
    </xdr:to>
    <xdr:sp macro="" textlink="">
      <xdr:nvSpPr>
        <xdr:cNvPr id="134" name="楕円 133"/>
        <xdr:cNvSpPr/>
      </xdr:nvSpPr>
      <xdr:spPr>
        <a:xfrm>
          <a:off x="4584700" y="98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84138</xdr:rowOff>
    </xdr:from>
    <xdr:ext cx="599010" cy="259045"/>
    <xdr:sp macro="" textlink="">
      <xdr:nvSpPr>
        <xdr:cNvPr id="135" name="総務費該当値テキスト"/>
        <xdr:cNvSpPr txBox="1"/>
      </xdr:nvSpPr>
      <xdr:spPr>
        <a:xfrm>
          <a:off x="4686300" y="968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93261</xdr:rowOff>
    </xdr:from>
    <xdr:to>
      <xdr:col>20</xdr:col>
      <xdr:colOff>38100</xdr:colOff>
      <xdr:row>58</xdr:row>
      <xdr:rowOff>23411</xdr:rowOff>
    </xdr:to>
    <xdr:sp macro="" textlink="">
      <xdr:nvSpPr>
        <xdr:cNvPr id="136" name="楕円 135"/>
        <xdr:cNvSpPr/>
      </xdr:nvSpPr>
      <xdr:spPr>
        <a:xfrm>
          <a:off x="3746500" y="98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39938</xdr:rowOff>
    </xdr:from>
    <xdr:ext cx="599010" cy="259045"/>
    <xdr:sp macro="" textlink="">
      <xdr:nvSpPr>
        <xdr:cNvPr id="137" name="テキスト ボックス 136"/>
        <xdr:cNvSpPr txBox="1"/>
      </xdr:nvSpPr>
      <xdr:spPr>
        <a:xfrm>
          <a:off x="3497795" y="964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50415</xdr:rowOff>
    </xdr:from>
    <xdr:to>
      <xdr:col>15</xdr:col>
      <xdr:colOff>101600</xdr:colOff>
      <xdr:row>57</xdr:row>
      <xdr:rowOff>152015</xdr:rowOff>
    </xdr:to>
    <xdr:sp macro="" textlink="">
      <xdr:nvSpPr>
        <xdr:cNvPr id="138" name="楕円 137"/>
        <xdr:cNvSpPr/>
      </xdr:nvSpPr>
      <xdr:spPr>
        <a:xfrm>
          <a:off x="2857500" y="98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168542</xdr:rowOff>
    </xdr:from>
    <xdr:ext cx="599010" cy="259045"/>
    <xdr:sp macro="" textlink="">
      <xdr:nvSpPr>
        <xdr:cNvPr id="139" name="テキスト ボックス 138"/>
        <xdr:cNvSpPr txBox="1"/>
      </xdr:nvSpPr>
      <xdr:spPr>
        <a:xfrm>
          <a:off x="2608795" y="959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169899</xdr:rowOff>
    </xdr:from>
    <xdr:to>
      <xdr:col>10</xdr:col>
      <xdr:colOff>165100</xdr:colOff>
      <xdr:row>57</xdr:row>
      <xdr:rowOff>100049</xdr:rowOff>
    </xdr:to>
    <xdr:sp macro="" textlink="">
      <xdr:nvSpPr>
        <xdr:cNvPr id="140" name="楕円 139"/>
        <xdr:cNvSpPr/>
      </xdr:nvSpPr>
      <xdr:spPr>
        <a:xfrm>
          <a:off x="1968500" y="97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116576</xdr:rowOff>
    </xdr:from>
    <xdr:ext cx="599010" cy="259045"/>
    <xdr:sp macro="" textlink="">
      <xdr:nvSpPr>
        <xdr:cNvPr id="141" name="テキスト ボックス 140"/>
        <xdr:cNvSpPr txBox="1"/>
      </xdr:nvSpPr>
      <xdr:spPr>
        <a:xfrm>
          <a:off x="1719795" y="954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102796</xdr:rowOff>
    </xdr:from>
    <xdr:to>
      <xdr:col>6</xdr:col>
      <xdr:colOff>38100</xdr:colOff>
      <xdr:row>58</xdr:row>
      <xdr:rowOff>32946</xdr:rowOff>
    </xdr:to>
    <xdr:sp macro="" textlink="">
      <xdr:nvSpPr>
        <xdr:cNvPr id="142" name="楕円 141"/>
        <xdr:cNvSpPr/>
      </xdr:nvSpPr>
      <xdr:spPr>
        <a:xfrm>
          <a:off x="1079500" y="98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49473</xdr:rowOff>
    </xdr:from>
    <xdr:ext cx="599010" cy="259045"/>
    <xdr:sp macro="" textlink="">
      <xdr:nvSpPr>
        <xdr:cNvPr id="143" name="テキスト ボックス 142"/>
        <xdr:cNvSpPr txBox="1"/>
      </xdr:nvSpPr>
      <xdr:spPr>
        <a:xfrm>
          <a:off x="830795" y="96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71825</xdr:rowOff>
    </xdr:from>
    <xdr:to>
      <xdr:col>24</xdr:col>
      <xdr:colOff>63500</xdr:colOff>
      <xdr:row>77</xdr:row>
      <xdr:rowOff>40508</xdr:rowOff>
    </xdr:to>
    <xdr:cxnSp macro="">
      <xdr:nvCxnSpPr>
        <xdr:cNvPr id="174" name="直線コネクタ 173"/>
        <xdr:cNvCxnSpPr/>
      </xdr:nvCxnSpPr>
      <xdr:spPr>
        <a:xfrm>
          <a:off x="3797300" y="13102025"/>
          <a:ext cx="838200" cy="1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71825</xdr:rowOff>
    </xdr:from>
    <xdr:to>
      <xdr:col>19</xdr:col>
      <xdr:colOff>177800</xdr:colOff>
      <xdr:row>77</xdr:row>
      <xdr:rowOff>21258</xdr:rowOff>
    </xdr:to>
    <xdr:cxnSp macro="">
      <xdr:nvCxnSpPr>
        <xdr:cNvPr id="177" name="直線コネクタ 176"/>
        <xdr:cNvCxnSpPr/>
      </xdr:nvCxnSpPr>
      <xdr:spPr>
        <a:xfrm flipV="1">
          <a:off x="2908300" y="13102025"/>
          <a:ext cx="889000" cy="1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21258</xdr:rowOff>
    </xdr:from>
    <xdr:to>
      <xdr:col>15</xdr:col>
      <xdr:colOff>50800</xdr:colOff>
      <xdr:row>77</xdr:row>
      <xdr:rowOff>82417</xdr:rowOff>
    </xdr:to>
    <xdr:cxnSp macro="">
      <xdr:nvCxnSpPr>
        <xdr:cNvPr id="180" name="直線コネクタ 179"/>
        <xdr:cNvCxnSpPr/>
      </xdr:nvCxnSpPr>
      <xdr:spPr>
        <a:xfrm flipV="1">
          <a:off x="2019300" y="13222908"/>
          <a:ext cx="889000" cy="6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82417</xdr:rowOff>
    </xdr:from>
    <xdr:to>
      <xdr:col>10</xdr:col>
      <xdr:colOff>114300</xdr:colOff>
      <xdr:row>77</xdr:row>
      <xdr:rowOff>88140</xdr:rowOff>
    </xdr:to>
    <xdr:cxnSp macro="">
      <xdr:nvCxnSpPr>
        <xdr:cNvPr id="183" name="直線コネクタ 182"/>
        <xdr:cNvCxnSpPr/>
      </xdr:nvCxnSpPr>
      <xdr:spPr>
        <a:xfrm flipV="1">
          <a:off x="1130300" y="13284067"/>
          <a:ext cx="889000" cy="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161158</xdr:rowOff>
    </xdr:from>
    <xdr:to>
      <xdr:col>24</xdr:col>
      <xdr:colOff>114300</xdr:colOff>
      <xdr:row>77</xdr:row>
      <xdr:rowOff>91308</xdr:rowOff>
    </xdr:to>
    <xdr:sp macro="" textlink="">
      <xdr:nvSpPr>
        <xdr:cNvPr id="193" name="楕円 192"/>
        <xdr:cNvSpPr/>
      </xdr:nvSpPr>
      <xdr:spPr>
        <a:xfrm>
          <a:off x="4584700" y="131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12585</xdr:rowOff>
    </xdr:from>
    <xdr:ext cx="599010" cy="259045"/>
    <xdr:sp macro="" textlink="">
      <xdr:nvSpPr>
        <xdr:cNvPr id="194" name="民生費該当値テキスト"/>
        <xdr:cNvSpPr txBox="1"/>
      </xdr:nvSpPr>
      <xdr:spPr>
        <a:xfrm>
          <a:off x="4686300" y="130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21025</xdr:rowOff>
    </xdr:from>
    <xdr:to>
      <xdr:col>20</xdr:col>
      <xdr:colOff>38100</xdr:colOff>
      <xdr:row>76</xdr:row>
      <xdr:rowOff>122625</xdr:rowOff>
    </xdr:to>
    <xdr:sp macro="" textlink="">
      <xdr:nvSpPr>
        <xdr:cNvPr id="195" name="楕円 194"/>
        <xdr:cNvSpPr/>
      </xdr:nvSpPr>
      <xdr:spPr>
        <a:xfrm>
          <a:off x="3746500" y="130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139152</xdr:rowOff>
    </xdr:from>
    <xdr:ext cx="599010" cy="259045"/>
    <xdr:sp macro="" textlink="">
      <xdr:nvSpPr>
        <xdr:cNvPr id="196" name="テキスト ボックス 195"/>
        <xdr:cNvSpPr txBox="1"/>
      </xdr:nvSpPr>
      <xdr:spPr>
        <a:xfrm>
          <a:off x="3497795" y="1282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141908</xdr:rowOff>
    </xdr:from>
    <xdr:to>
      <xdr:col>15</xdr:col>
      <xdr:colOff>101600</xdr:colOff>
      <xdr:row>77</xdr:row>
      <xdr:rowOff>72058</xdr:rowOff>
    </xdr:to>
    <xdr:sp macro="" textlink="">
      <xdr:nvSpPr>
        <xdr:cNvPr id="197" name="楕円 196"/>
        <xdr:cNvSpPr/>
      </xdr:nvSpPr>
      <xdr:spPr>
        <a:xfrm>
          <a:off x="2857500" y="131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88585</xdr:rowOff>
    </xdr:from>
    <xdr:ext cx="599010" cy="259045"/>
    <xdr:sp macro="" textlink="">
      <xdr:nvSpPr>
        <xdr:cNvPr id="198" name="テキスト ボックス 197"/>
        <xdr:cNvSpPr txBox="1"/>
      </xdr:nvSpPr>
      <xdr:spPr>
        <a:xfrm>
          <a:off x="2608795" y="1294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31617</xdr:rowOff>
    </xdr:from>
    <xdr:to>
      <xdr:col>10</xdr:col>
      <xdr:colOff>165100</xdr:colOff>
      <xdr:row>77</xdr:row>
      <xdr:rowOff>133217</xdr:rowOff>
    </xdr:to>
    <xdr:sp macro="" textlink="">
      <xdr:nvSpPr>
        <xdr:cNvPr id="199" name="楕円 198"/>
        <xdr:cNvSpPr/>
      </xdr:nvSpPr>
      <xdr:spPr>
        <a:xfrm>
          <a:off x="1968500" y="132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149744</xdr:rowOff>
    </xdr:from>
    <xdr:ext cx="599010" cy="259045"/>
    <xdr:sp macro="" textlink="">
      <xdr:nvSpPr>
        <xdr:cNvPr id="200" name="テキスト ボックス 199"/>
        <xdr:cNvSpPr txBox="1"/>
      </xdr:nvSpPr>
      <xdr:spPr>
        <a:xfrm>
          <a:off x="1719795" y="1300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37340</xdr:rowOff>
    </xdr:from>
    <xdr:to>
      <xdr:col>6</xdr:col>
      <xdr:colOff>38100</xdr:colOff>
      <xdr:row>77</xdr:row>
      <xdr:rowOff>138940</xdr:rowOff>
    </xdr:to>
    <xdr:sp macro="" textlink="">
      <xdr:nvSpPr>
        <xdr:cNvPr id="201" name="楕円 200"/>
        <xdr:cNvSpPr/>
      </xdr:nvSpPr>
      <xdr:spPr>
        <a:xfrm>
          <a:off x="1079500" y="132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155467</xdr:rowOff>
    </xdr:from>
    <xdr:ext cx="599010" cy="259045"/>
    <xdr:sp macro="" textlink="">
      <xdr:nvSpPr>
        <xdr:cNvPr id="202" name="テキスト ボックス 201"/>
        <xdr:cNvSpPr txBox="1"/>
      </xdr:nvSpPr>
      <xdr:spPr>
        <a:xfrm>
          <a:off x="830795" y="1301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27505</xdr:rowOff>
    </xdr:from>
    <xdr:to>
      <xdr:col>24</xdr:col>
      <xdr:colOff>63500</xdr:colOff>
      <xdr:row>96</xdr:row>
      <xdr:rowOff>88525</xdr:rowOff>
    </xdr:to>
    <xdr:cxnSp macro="">
      <xdr:nvCxnSpPr>
        <xdr:cNvPr id="229" name="直線コネクタ 228"/>
        <xdr:cNvCxnSpPr/>
      </xdr:nvCxnSpPr>
      <xdr:spPr>
        <a:xfrm flipV="1">
          <a:off x="3797300" y="16486705"/>
          <a:ext cx="838200" cy="6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88525</xdr:rowOff>
    </xdr:from>
    <xdr:to>
      <xdr:col>19</xdr:col>
      <xdr:colOff>177800</xdr:colOff>
      <xdr:row>96</xdr:row>
      <xdr:rowOff>110981</xdr:rowOff>
    </xdr:to>
    <xdr:cxnSp macro="">
      <xdr:nvCxnSpPr>
        <xdr:cNvPr id="232" name="直線コネクタ 231"/>
        <xdr:cNvCxnSpPr/>
      </xdr:nvCxnSpPr>
      <xdr:spPr>
        <a:xfrm flipV="1">
          <a:off x="2908300" y="16547725"/>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110981</xdr:rowOff>
    </xdr:from>
    <xdr:to>
      <xdr:col>15</xdr:col>
      <xdr:colOff>50800</xdr:colOff>
      <xdr:row>96</xdr:row>
      <xdr:rowOff>127085</xdr:rowOff>
    </xdr:to>
    <xdr:cxnSp macro="">
      <xdr:nvCxnSpPr>
        <xdr:cNvPr id="235" name="直線コネクタ 234"/>
        <xdr:cNvCxnSpPr/>
      </xdr:nvCxnSpPr>
      <xdr:spPr>
        <a:xfrm flipV="1">
          <a:off x="2019300" y="16570181"/>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82262</xdr:rowOff>
    </xdr:from>
    <xdr:to>
      <xdr:col>10</xdr:col>
      <xdr:colOff>114300</xdr:colOff>
      <xdr:row>96</xdr:row>
      <xdr:rowOff>127085</xdr:rowOff>
    </xdr:to>
    <xdr:cxnSp macro="">
      <xdr:nvCxnSpPr>
        <xdr:cNvPr id="238" name="直線コネクタ 237"/>
        <xdr:cNvCxnSpPr/>
      </xdr:nvCxnSpPr>
      <xdr:spPr>
        <a:xfrm>
          <a:off x="1130300" y="16541462"/>
          <a:ext cx="889000" cy="4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148155</xdr:rowOff>
    </xdr:from>
    <xdr:to>
      <xdr:col>24</xdr:col>
      <xdr:colOff>114300</xdr:colOff>
      <xdr:row>96</xdr:row>
      <xdr:rowOff>78305</xdr:rowOff>
    </xdr:to>
    <xdr:sp macro="" textlink="">
      <xdr:nvSpPr>
        <xdr:cNvPr id="248" name="楕円 247"/>
        <xdr:cNvSpPr/>
      </xdr:nvSpPr>
      <xdr:spPr>
        <a:xfrm>
          <a:off x="4584700" y="164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171032</xdr:rowOff>
    </xdr:from>
    <xdr:ext cx="599010" cy="259045"/>
    <xdr:sp macro="" textlink="">
      <xdr:nvSpPr>
        <xdr:cNvPr id="249" name="衛生費該当値テキスト"/>
        <xdr:cNvSpPr txBox="1"/>
      </xdr:nvSpPr>
      <xdr:spPr>
        <a:xfrm>
          <a:off x="4686300" y="1628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37725</xdr:rowOff>
    </xdr:from>
    <xdr:to>
      <xdr:col>20</xdr:col>
      <xdr:colOff>38100</xdr:colOff>
      <xdr:row>96</xdr:row>
      <xdr:rowOff>139325</xdr:rowOff>
    </xdr:to>
    <xdr:sp macro="" textlink="">
      <xdr:nvSpPr>
        <xdr:cNvPr id="250" name="楕円 249"/>
        <xdr:cNvSpPr/>
      </xdr:nvSpPr>
      <xdr:spPr>
        <a:xfrm>
          <a:off x="3746500" y="16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155852</xdr:rowOff>
    </xdr:from>
    <xdr:ext cx="599010" cy="259045"/>
    <xdr:sp macro="" textlink="">
      <xdr:nvSpPr>
        <xdr:cNvPr id="251" name="テキスト ボックス 250"/>
        <xdr:cNvSpPr txBox="1"/>
      </xdr:nvSpPr>
      <xdr:spPr>
        <a:xfrm>
          <a:off x="3497795" y="162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60181</xdr:rowOff>
    </xdr:from>
    <xdr:to>
      <xdr:col>15</xdr:col>
      <xdr:colOff>101600</xdr:colOff>
      <xdr:row>96</xdr:row>
      <xdr:rowOff>161781</xdr:rowOff>
    </xdr:to>
    <xdr:sp macro="" textlink="">
      <xdr:nvSpPr>
        <xdr:cNvPr id="252" name="楕円 251"/>
        <xdr:cNvSpPr/>
      </xdr:nvSpPr>
      <xdr:spPr>
        <a:xfrm>
          <a:off x="2857500" y="165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6858</xdr:rowOff>
    </xdr:from>
    <xdr:ext cx="599010" cy="259045"/>
    <xdr:sp macro="" textlink="">
      <xdr:nvSpPr>
        <xdr:cNvPr id="253" name="テキスト ボックス 252"/>
        <xdr:cNvSpPr txBox="1"/>
      </xdr:nvSpPr>
      <xdr:spPr>
        <a:xfrm>
          <a:off x="2608795" y="162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76285</xdr:rowOff>
    </xdr:from>
    <xdr:to>
      <xdr:col>10</xdr:col>
      <xdr:colOff>165100</xdr:colOff>
      <xdr:row>97</xdr:row>
      <xdr:rowOff>6435</xdr:rowOff>
    </xdr:to>
    <xdr:sp macro="" textlink="">
      <xdr:nvSpPr>
        <xdr:cNvPr id="254" name="楕円 253"/>
        <xdr:cNvSpPr/>
      </xdr:nvSpPr>
      <xdr:spPr>
        <a:xfrm>
          <a:off x="1968500" y="165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22962</xdr:rowOff>
    </xdr:from>
    <xdr:ext cx="599010" cy="259045"/>
    <xdr:sp macro="" textlink="">
      <xdr:nvSpPr>
        <xdr:cNvPr id="255" name="テキスト ボックス 254"/>
        <xdr:cNvSpPr txBox="1"/>
      </xdr:nvSpPr>
      <xdr:spPr>
        <a:xfrm>
          <a:off x="1719795" y="1631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31462</xdr:rowOff>
    </xdr:from>
    <xdr:to>
      <xdr:col>6</xdr:col>
      <xdr:colOff>38100</xdr:colOff>
      <xdr:row>96</xdr:row>
      <xdr:rowOff>133062</xdr:rowOff>
    </xdr:to>
    <xdr:sp macro="" textlink="">
      <xdr:nvSpPr>
        <xdr:cNvPr id="256" name="楕円 255"/>
        <xdr:cNvSpPr/>
      </xdr:nvSpPr>
      <xdr:spPr>
        <a:xfrm>
          <a:off x="1079500" y="164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149589</xdr:rowOff>
    </xdr:from>
    <xdr:ext cx="599010" cy="259045"/>
    <xdr:sp macro="" textlink="">
      <xdr:nvSpPr>
        <xdr:cNvPr id="257" name="テキスト ボックス 256"/>
        <xdr:cNvSpPr txBox="1"/>
      </xdr:nvSpPr>
      <xdr:spPr>
        <a:xfrm>
          <a:off x="830795" y="1626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65568</xdr:rowOff>
    </xdr:from>
    <xdr:to>
      <xdr:col>55</xdr:col>
      <xdr:colOff>0</xdr:colOff>
      <xdr:row>32</xdr:row>
      <xdr:rowOff>98008</xdr:rowOff>
    </xdr:to>
    <xdr:cxnSp macro="">
      <xdr:nvCxnSpPr>
        <xdr:cNvPr id="288" name="直線コネクタ 287"/>
        <xdr:cNvCxnSpPr/>
      </xdr:nvCxnSpPr>
      <xdr:spPr>
        <a:xfrm flipV="1">
          <a:off x="9639300" y="5209068"/>
          <a:ext cx="838200" cy="37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98008</xdr:rowOff>
    </xdr:from>
    <xdr:to>
      <xdr:col>50</xdr:col>
      <xdr:colOff>114300</xdr:colOff>
      <xdr:row>32</xdr:row>
      <xdr:rowOff>114010</xdr:rowOff>
    </xdr:to>
    <xdr:cxnSp macro="">
      <xdr:nvCxnSpPr>
        <xdr:cNvPr id="291" name="直線コネクタ 290"/>
        <xdr:cNvCxnSpPr/>
      </xdr:nvCxnSpPr>
      <xdr:spPr>
        <a:xfrm flipV="1">
          <a:off x="8750300" y="558440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27795</xdr:rowOff>
    </xdr:from>
    <xdr:to>
      <xdr:col>45</xdr:col>
      <xdr:colOff>177800</xdr:colOff>
      <xdr:row>32</xdr:row>
      <xdr:rowOff>114010</xdr:rowOff>
    </xdr:to>
    <xdr:cxnSp macro="">
      <xdr:nvCxnSpPr>
        <xdr:cNvPr id="294" name="直線コネクタ 293"/>
        <xdr:cNvCxnSpPr/>
      </xdr:nvCxnSpPr>
      <xdr:spPr>
        <a:xfrm>
          <a:off x="7861300" y="5514195"/>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27795</xdr:rowOff>
    </xdr:from>
    <xdr:to>
      <xdr:col>41</xdr:col>
      <xdr:colOff>50800</xdr:colOff>
      <xdr:row>32</xdr:row>
      <xdr:rowOff>65895</xdr:rowOff>
    </xdr:to>
    <xdr:cxnSp macro="">
      <xdr:nvCxnSpPr>
        <xdr:cNvPr id="297" name="直線コネクタ 296"/>
        <xdr:cNvCxnSpPr/>
      </xdr:nvCxnSpPr>
      <xdr:spPr>
        <a:xfrm flipV="1">
          <a:off x="6972300" y="5514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14768</xdr:rowOff>
    </xdr:from>
    <xdr:to>
      <xdr:col>55</xdr:col>
      <xdr:colOff>50800</xdr:colOff>
      <xdr:row>30</xdr:row>
      <xdr:rowOff>116368</xdr:rowOff>
    </xdr:to>
    <xdr:sp macro="" textlink="">
      <xdr:nvSpPr>
        <xdr:cNvPr id="307" name="楕円 306"/>
        <xdr:cNvSpPr/>
      </xdr:nvSpPr>
      <xdr:spPr>
        <a:xfrm>
          <a:off x="10426700" y="51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139245</xdr:rowOff>
    </xdr:from>
    <xdr:ext cx="534377" cy="259045"/>
    <xdr:sp macro="" textlink="">
      <xdr:nvSpPr>
        <xdr:cNvPr id="308" name="労働費該当値テキスト"/>
        <xdr:cNvSpPr txBox="1"/>
      </xdr:nvSpPr>
      <xdr:spPr>
        <a:xfrm>
          <a:off x="10528300" y="51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47208</xdr:rowOff>
    </xdr:from>
    <xdr:to>
      <xdr:col>50</xdr:col>
      <xdr:colOff>165100</xdr:colOff>
      <xdr:row>32</xdr:row>
      <xdr:rowOff>148808</xdr:rowOff>
    </xdr:to>
    <xdr:sp macro="" textlink="">
      <xdr:nvSpPr>
        <xdr:cNvPr id="309" name="楕円 308"/>
        <xdr:cNvSpPr/>
      </xdr:nvSpPr>
      <xdr:spPr>
        <a:xfrm>
          <a:off x="9588500" y="55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165335</xdr:rowOff>
    </xdr:from>
    <xdr:ext cx="534377" cy="259045"/>
    <xdr:sp macro="" textlink="">
      <xdr:nvSpPr>
        <xdr:cNvPr id="310" name="テキスト ボックス 309"/>
        <xdr:cNvSpPr txBox="1"/>
      </xdr:nvSpPr>
      <xdr:spPr>
        <a:xfrm>
          <a:off x="9372111" y="53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63210</xdr:rowOff>
    </xdr:from>
    <xdr:to>
      <xdr:col>46</xdr:col>
      <xdr:colOff>38100</xdr:colOff>
      <xdr:row>32</xdr:row>
      <xdr:rowOff>164810</xdr:rowOff>
    </xdr:to>
    <xdr:sp macro="" textlink="">
      <xdr:nvSpPr>
        <xdr:cNvPr id="311" name="楕円 310"/>
        <xdr:cNvSpPr/>
      </xdr:nvSpPr>
      <xdr:spPr>
        <a:xfrm>
          <a:off x="8699500" y="55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9887</xdr:rowOff>
    </xdr:from>
    <xdr:ext cx="534377" cy="259045"/>
    <xdr:sp macro="" textlink="">
      <xdr:nvSpPr>
        <xdr:cNvPr id="312" name="テキスト ボックス 311"/>
        <xdr:cNvSpPr txBox="1"/>
      </xdr:nvSpPr>
      <xdr:spPr>
        <a:xfrm>
          <a:off x="8483111" y="53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148445</xdr:rowOff>
    </xdr:from>
    <xdr:to>
      <xdr:col>41</xdr:col>
      <xdr:colOff>101600</xdr:colOff>
      <xdr:row>32</xdr:row>
      <xdr:rowOff>78595</xdr:rowOff>
    </xdr:to>
    <xdr:sp macro="" textlink="">
      <xdr:nvSpPr>
        <xdr:cNvPr id="313" name="楕円 312"/>
        <xdr:cNvSpPr/>
      </xdr:nvSpPr>
      <xdr:spPr>
        <a:xfrm>
          <a:off x="7810500" y="5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95122</xdr:rowOff>
    </xdr:from>
    <xdr:ext cx="534377" cy="259045"/>
    <xdr:sp macro="" textlink="">
      <xdr:nvSpPr>
        <xdr:cNvPr id="314" name="テキスト ボックス 313"/>
        <xdr:cNvSpPr txBox="1"/>
      </xdr:nvSpPr>
      <xdr:spPr>
        <a:xfrm>
          <a:off x="7594111" y="523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15095</xdr:rowOff>
    </xdr:from>
    <xdr:to>
      <xdr:col>36</xdr:col>
      <xdr:colOff>165100</xdr:colOff>
      <xdr:row>32</xdr:row>
      <xdr:rowOff>116695</xdr:rowOff>
    </xdr:to>
    <xdr:sp macro="" textlink="">
      <xdr:nvSpPr>
        <xdr:cNvPr id="315" name="楕円 314"/>
        <xdr:cNvSpPr/>
      </xdr:nvSpPr>
      <xdr:spPr>
        <a:xfrm>
          <a:off x="6921500" y="5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133222</xdr:rowOff>
    </xdr:from>
    <xdr:ext cx="534377" cy="259045"/>
    <xdr:sp macro="" textlink="">
      <xdr:nvSpPr>
        <xdr:cNvPr id="316" name="テキスト ボックス 315"/>
        <xdr:cNvSpPr txBox="1"/>
      </xdr:nvSpPr>
      <xdr:spPr>
        <a:xfrm>
          <a:off x="6705111" y="527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101886</xdr:rowOff>
    </xdr:from>
    <xdr:to>
      <xdr:col>55</xdr:col>
      <xdr:colOff>0</xdr:colOff>
      <xdr:row>57</xdr:row>
      <xdr:rowOff>148686</xdr:rowOff>
    </xdr:to>
    <xdr:cxnSp macro="">
      <xdr:nvCxnSpPr>
        <xdr:cNvPr id="347" name="直線コネクタ 346"/>
        <xdr:cNvCxnSpPr/>
      </xdr:nvCxnSpPr>
      <xdr:spPr>
        <a:xfrm>
          <a:off x="9639300" y="9874536"/>
          <a:ext cx="8382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101886</xdr:rowOff>
    </xdr:from>
    <xdr:to>
      <xdr:col>50</xdr:col>
      <xdr:colOff>114300</xdr:colOff>
      <xdr:row>58</xdr:row>
      <xdr:rowOff>14093</xdr:rowOff>
    </xdr:to>
    <xdr:cxnSp macro="">
      <xdr:nvCxnSpPr>
        <xdr:cNvPr id="350" name="直線コネクタ 349"/>
        <xdr:cNvCxnSpPr/>
      </xdr:nvCxnSpPr>
      <xdr:spPr>
        <a:xfrm flipV="1">
          <a:off x="8750300" y="9874536"/>
          <a:ext cx="889000" cy="8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157514</xdr:rowOff>
    </xdr:from>
    <xdr:to>
      <xdr:col>45</xdr:col>
      <xdr:colOff>177800</xdr:colOff>
      <xdr:row>58</xdr:row>
      <xdr:rowOff>14093</xdr:rowOff>
    </xdr:to>
    <xdr:cxnSp macro="">
      <xdr:nvCxnSpPr>
        <xdr:cNvPr id="353" name="直線コネクタ 352"/>
        <xdr:cNvCxnSpPr/>
      </xdr:nvCxnSpPr>
      <xdr:spPr>
        <a:xfrm>
          <a:off x="7861300" y="9758714"/>
          <a:ext cx="889000" cy="1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157514</xdr:rowOff>
    </xdr:from>
    <xdr:to>
      <xdr:col>41</xdr:col>
      <xdr:colOff>50800</xdr:colOff>
      <xdr:row>58</xdr:row>
      <xdr:rowOff>76083</xdr:rowOff>
    </xdr:to>
    <xdr:cxnSp macro="">
      <xdr:nvCxnSpPr>
        <xdr:cNvPr id="356" name="直線コネクタ 355"/>
        <xdr:cNvCxnSpPr/>
      </xdr:nvCxnSpPr>
      <xdr:spPr>
        <a:xfrm flipV="1">
          <a:off x="6972300" y="9758714"/>
          <a:ext cx="889000" cy="26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97886</xdr:rowOff>
    </xdr:from>
    <xdr:to>
      <xdr:col>55</xdr:col>
      <xdr:colOff>50800</xdr:colOff>
      <xdr:row>58</xdr:row>
      <xdr:rowOff>28036</xdr:rowOff>
    </xdr:to>
    <xdr:sp macro="" textlink="">
      <xdr:nvSpPr>
        <xdr:cNvPr id="366" name="楕円 365"/>
        <xdr:cNvSpPr/>
      </xdr:nvSpPr>
      <xdr:spPr>
        <a:xfrm>
          <a:off x="10426700" y="98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120763</xdr:rowOff>
    </xdr:from>
    <xdr:ext cx="599010" cy="259045"/>
    <xdr:sp macro="" textlink="">
      <xdr:nvSpPr>
        <xdr:cNvPr id="367" name="農林水産業費該当値テキスト"/>
        <xdr:cNvSpPr txBox="1"/>
      </xdr:nvSpPr>
      <xdr:spPr>
        <a:xfrm>
          <a:off x="10528300" y="972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51086</xdr:rowOff>
    </xdr:from>
    <xdr:to>
      <xdr:col>50</xdr:col>
      <xdr:colOff>165100</xdr:colOff>
      <xdr:row>57</xdr:row>
      <xdr:rowOff>152686</xdr:rowOff>
    </xdr:to>
    <xdr:sp macro="" textlink="">
      <xdr:nvSpPr>
        <xdr:cNvPr id="368" name="楕円 367"/>
        <xdr:cNvSpPr/>
      </xdr:nvSpPr>
      <xdr:spPr>
        <a:xfrm>
          <a:off x="9588500" y="98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169213</xdr:rowOff>
    </xdr:from>
    <xdr:ext cx="599010" cy="259045"/>
    <xdr:sp macro="" textlink="">
      <xdr:nvSpPr>
        <xdr:cNvPr id="369" name="テキスト ボックス 368"/>
        <xdr:cNvSpPr txBox="1"/>
      </xdr:nvSpPr>
      <xdr:spPr>
        <a:xfrm>
          <a:off x="9339795" y="959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134743</xdr:rowOff>
    </xdr:from>
    <xdr:to>
      <xdr:col>46</xdr:col>
      <xdr:colOff>38100</xdr:colOff>
      <xdr:row>58</xdr:row>
      <xdr:rowOff>64893</xdr:rowOff>
    </xdr:to>
    <xdr:sp macro="" textlink="">
      <xdr:nvSpPr>
        <xdr:cNvPr id="370" name="楕円 369"/>
        <xdr:cNvSpPr/>
      </xdr:nvSpPr>
      <xdr:spPr>
        <a:xfrm>
          <a:off x="8699500" y="99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81420</xdr:rowOff>
    </xdr:from>
    <xdr:ext cx="599010" cy="259045"/>
    <xdr:sp macro="" textlink="">
      <xdr:nvSpPr>
        <xdr:cNvPr id="371" name="テキスト ボックス 370"/>
        <xdr:cNvSpPr txBox="1"/>
      </xdr:nvSpPr>
      <xdr:spPr>
        <a:xfrm>
          <a:off x="8450795" y="968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106714</xdr:rowOff>
    </xdr:from>
    <xdr:to>
      <xdr:col>41</xdr:col>
      <xdr:colOff>101600</xdr:colOff>
      <xdr:row>57</xdr:row>
      <xdr:rowOff>36864</xdr:rowOff>
    </xdr:to>
    <xdr:sp macro="" textlink="">
      <xdr:nvSpPr>
        <xdr:cNvPr id="372" name="楕円 371"/>
        <xdr:cNvSpPr/>
      </xdr:nvSpPr>
      <xdr:spPr>
        <a:xfrm>
          <a:off x="7810500" y="97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53391</xdr:rowOff>
    </xdr:from>
    <xdr:ext cx="599010" cy="259045"/>
    <xdr:sp macro="" textlink="">
      <xdr:nvSpPr>
        <xdr:cNvPr id="373" name="テキスト ボックス 372"/>
        <xdr:cNvSpPr txBox="1"/>
      </xdr:nvSpPr>
      <xdr:spPr>
        <a:xfrm>
          <a:off x="7561795" y="948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25283</xdr:rowOff>
    </xdr:from>
    <xdr:to>
      <xdr:col>36</xdr:col>
      <xdr:colOff>165100</xdr:colOff>
      <xdr:row>58</xdr:row>
      <xdr:rowOff>126883</xdr:rowOff>
    </xdr:to>
    <xdr:sp macro="" textlink="">
      <xdr:nvSpPr>
        <xdr:cNvPr id="374" name="楕円 373"/>
        <xdr:cNvSpPr/>
      </xdr:nvSpPr>
      <xdr:spPr>
        <a:xfrm>
          <a:off x="6921500" y="996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143410</xdr:rowOff>
    </xdr:from>
    <xdr:ext cx="599010" cy="259045"/>
    <xdr:sp macro="" textlink="">
      <xdr:nvSpPr>
        <xdr:cNvPr id="375" name="テキスト ボックス 374"/>
        <xdr:cNvSpPr txBox="1"/>
      </xdr:nvSpPr>
      <xdr:spPr>
        <a:xfrm>
          <a:off x="6672795" y="974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154927</xdr:rowOff>
    </xdr:from>
    <xdr:to>
      <xdr:col>55</xdr:col>
      <xdr:colOff>0</xdr:colOff>
      <xdr:row>77</xdr:row>
      <xdr:rowOff>161626</xdr:rowOff>
    </xdr:to>
    <xdr:cxnSp macro="">
      <xdr:nvCxnSpPr>
        <xdr:cNvPr id="402" name="直線コネクタ 401"/>
        <xdr:cNvCxnSpPr/>
      </xdr:nvCxnSpPr>
      <xdr:spPr>
        <a:xfrm flipV="1">
          <a:off x="9639300" y="13356577"/>
          <a:ext cx="8382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132691</xdr:rowOff>
    </xdr:from>
    <xdr:to>
      <xdr:col>50</xdr:col>
      <xdr:colOff>114300</xdr:colOff>
      <xdr:row>77</xdr:row>
      <xdr:rowOff>161626</xdr:rowOff>
    </xdr:to>
    <xdr:cxnSp macro="">
      <xdr:nvCxnSpPr>
        <xdr:cNvPr id="405" name="直線コネクタ 404"/>
        <xdr:cNvCxnSpPr/>
      </xdr:nvCxnSpPr>
      <xdr:spPr>
        <a:xfrm>
          <a:off x="8750300" y="13334341"/>
          <a:ext cx="889000" cy="2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132691</xdr:rowOff>
    </xdr:from>
    <xdr:to>
      <xdr:col>45</xdr:col>
      <xdr:colOff>177800</xdr:colOff>
      <xdr:row>77</xdr:row>
      <xdr:rowOff>139412</xdr:rowOff>
    </xdr:to>
    <xdr:cxnSp macro="">
      <xdr:nvCxnSpPr>
        <xdr:cNvPr id="408" name="直線コネクタ 407"/>
        <xdr:cNvCxnSpPr/>
      </xdr:nvCxnSpPr>
      <xdr:spPr>
        <a:xfrm flipV="1">
          <a:off x="7861300" y="13334341"/>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99805</xdr:rowOff>
    </xdr:from>
    <xdr:to>
      <xdr:col>41</xdr:col>
      <xdr:colOff>50800</xdr:colOff>
      <xdr:row>77</xdr:row>
      <xdr:rowOff>139412</xdr:rowOff>
    </xdr:to>
    <xdr:cxnSp macro="">
      <xdr:nvCxnSpPr>
        <xdr:cNvPr id="411" name="直線コネクタ 410"/>
        <xdr:cNvCxnSpPr/>
      </xdr:nvCxnSpPr>
      <xdr:spPr>
        <a:xfrm>
          <a:off x="6972300" y="13301455"/>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104127</xdr:rowOff>
    </xdr:from>
    <xdr:to>
      <xdr:col>55</xdr:col>
      <xdr:colOff>50800</xdr:colOff>
      <xdr:row>78</xdr:row>
      <xdr:rowOff>34277</xdr:rowOff>
    </xdr:to>
    <xdr:sp macro="" textlink="">
      <xdr:nvSpPr>
        <xdr:cNvPr id="421" name="楕円 420"/>
        <xdr:cNvSpPr/>
      </xdr:nvSpPr>
      <xdr:spPr>
        <a:xfrm>
          <a:off x="10426700" y="133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127004</xdr:rowOff>
    </xdr:from>
    <xdr:ext cx="534377" cy="259045"/>
    <xdr:sp macro="" textlink="">
      <xdr:nvSpPr>
        <xdr:cNvPr id="422" name="商工費該当値テキスト"/>
        <xdr:cNvSpPr txBox="1"/>
      </xdr:nvSpPr>
      <xdr:spPr>
        <a:xfrm>
          <a:off x="10528300" y="1315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110826</xdr:rowOff>
    </xdr:from>
    <xdr:to>
      <xdr:col>50</xdr:col>
      <xdr:colOff>165100</xdr:colOff>
      <xdr:row>78</xdr:row>
      <xdr:rowOff>40976</xdr:rowOff>
    </xdr:to>
    <xdr:sp macro="" textlink="">
      <xdr:nvSpPr>
        <xdr:cNvPr id="423" name="楕円 422"/>
        <xdr:cNvSpPr/>
      </xdr:nvSpPr>
      <xdr:spPr>
        <a:xfrm>
          <a:off x="9588500" y="133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57503</xdr:rowOff>
    </xdr:from>
    <xdr:ext cx="534377" cy="259045"/>
    <xdr:sp macro="" textlink="">
      <xdr:nvSpPr>
        <xdr:cNvPr id="424" name="テキスト ボックス 423"/>
        <xdr:cNvSpPr txBox="1"/>
      </xdr:nvSpPr>
      <xdr:spPr>
        <a:xfrm>
          <a:off x="9372111" y="130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81891</xdr:rowOff>
    </xdr:from>
    <xdr:to>
      <xdr:col>46</xdr:col>
      <xdr:colOff>38100</xdr:colOff>
      <xdr:row>78</xdr:row>
      <xdr:rowOff>12041</xdr:rowOff>
    </xdr:to>
    <xdr:sp macro="" textlink="">
      <xdr:nvSpPr>
        <xdr:cNvPr id="425" name="楕円 424"/>
        <xdr:cNvSpPr/>
      </xdr:nvSpPr>
      <xdr:spPr>
        <a:xfrm>
          <a:off x="8699500" y="132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28568</xdr:rowOff>
    </xdr:from>
    <xdr:ext cx="534377" cy="259045"/>
    <xdr:sp macro="" textlink="">
      <xdr:nvSpPr>
        <xdr:cNvPr id="426" name="テキスト ボックス 425"/>
        <xdr:cNvSpPr txBox="1"/>
      </xdr:nvSpPr>
      <xdr:spPr>
        <a:xfrm>
          <a:off x="8483111" y="130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88612</xdr:rowOff>
    </xdr:from>
    <xdr:to>
      <xdr:col>41</xdr:col>
      <xdr:colOff>101600</xdr:colOff>
      <xdr:row>78</xdr:row>
      <xdr:rowOff>18762</xdr:rowOff>
    </xdr:to>
    <xdr:sp macro="" textlink="">
      <xdr:nvSpPr>
        <xdr:cNvPr id="427" name="楕円 426"/>
        <xdr:cNvSpPr/>
      </xdr:nvSpPr>
      <xdr:spPr>
        <a:xfrm>
          <a:off x="7810500" y="132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35289</xdr:rowOff>
    </xdr:from>
    <xdr:ext cx="534377" cy="259045"/>
    <xdr:sp macro="" textlink="">
      <xdr:nvSpPr>
        <xdr:cNvPr id="428" name="テキスト ボックス 427"/>
        <xdr:cNvSpPr txBox="1"/>
      </xdr:nvSpPr>
      <xdr:spPr>
        <a:xfrm>
          <a:off x="7594111" y="130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49005</xdr:rowOff>
    </xdr:from>
    <xdr:to>
      <xdr:col>36</xdr:col>
      <xdr:colOff>165100</xdr:colOff>
      <xdr:row>77</xdr:row>
      <xdr:rowOff>150605</xdr:rowOff>
    </xdr:to>
    <xdr:sp macro="" textlink="">
      <xdr:nvSpPr>
        <xdr:cNvPr id="429" name="楕円 428"/>
        <xdr:cNvSpPr/>
      </xdr:nvSpPr>
      <xdr:spPr>
        <a:xfrm>
          <a:off x="6921500" y="132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167132</xdr:rowOff>
    </xdr:from>
    <xdr:ext cx="534377" cy="259045"/>
    <xdr:sp macro="" textlink="">
      <xdr:nvSpPr>
        <xdr:cNvPr id="430" name="テキスト ボックス 429"/>
        <xdr:cNvSpPr txBox="1"/>
      </xdr:nvSpPr>
      <xdr:spPr>
        <a:xfrm>
          <a:off x="6705111" y="130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56536</xdr:rowOff>
    </xdr:from>
    <xdr:to>
      <xdr:col>55</xdr:col>
      <xdr:colOff>0</xdr:colOff>
      <xdr:row>97</xdr:row>
      <xdr:rowOff>64777</xdr:rowOff>
    </xdr:to>
    <xdr:cxnSp macro="">
      <xdr:nvCxnSpPr>
        <xdr:cNvPr id="455" name="直線コネクタ 454"/>
        <xdr:cNvCxnSpPr/>
      </xdr:nvCxnSpPr>
      <xdr:spPr>
        <a:xfrm>
          <a:off x="9639300" y="16687186"/>
          <a:ext cx="8382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56536</xdr:rowOff>
    </xdr:from>
    <xdr:to>
      <xdr:col>50</xdr:col>
      <xdr:colOff>114300</xdr:colOff>
      <xdr:row>97</xdr:row>
      <xdr:rowOff>66250</xdr:rowOff>
    </xdr:to>
    <xdr:cxnSp macro="">
      <xdr:nvCxnSpPr>
        <xdr:cNvPr id="458" name="直線コネクタ 457"/>
        <xdr:cNvCxnSpPr/>
      </xdr:nvCxnSpPr>
      <xdr:spPr>
        <a:xfrm flipV="1">
          <a:off x="8750300" y="16687186"/>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66250</xdr:rowOff>
    </xdr:from>
    <xdr:to>
      <xdr:col>45</xdr:col>
      <xdr:colOff>177800</xdr:colOff>
      <xdr:row>97</xdr:row>
      <xdr:rowOff>80600</xdr:rowOff>
    </xdr:to>
    <xdr:cxnSp macro="">
      <xdr:nvCxnSpPr>
        <xdr:cNvPr id="461" name="直線コネクタ 460"/>
        <xdr:cNvCxnSpPr/>
      </xdr:nvCxnSpPr>
      <xdr:spPr>
        <a:xfrm flipV="1">
          <a:off x="7861300" y="16696900"/>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80600</xdr:rowOff>
    </xdr:from>
    <xdr:to>
      <xdr:col>41</xdr:col>
      <xdr:colOff>50800</xdr:colOff>
      <xdr:row>97</xdr:row>
      <xdr:rowOff>116077</xdr:rowOff>
    </xdr:to>
    <xdr:cxnSp macro="">
      <xdr:nvCxnSpPr>
        <xdr:cNvPr id="464" name="直線コネクタ 463"/>
        <xdr:cNvCxnSpPr/>
      </xdr:nvCxnSpPr>
      <xdr:spPr>
        <a:xfrm flipV="1">
          <a:off x="6972300" y="16711250"/>
          <a:ext cx="889000" cy="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13977</xdr:rowOff>
    </xdr:from>
    <xdr:to>
      <xdr:col>55</xdr:col>
      <xdr:colOff>50800</xdr:colOff>
      <xdr:row>97</xdr:row>
      <xdr:rowOff>115577</xdr:rowOff>
    </xdr:to>
    <xdr:sp macro="" textlink="">
      <xdr:nvSpPr>
        <xdr:cNvPr id="474" name="楕円 473"/>
        <xdr:cNvSpPr/>
      </xdr:nvSpPr>
      <xdr:spPr>
        <a:xfrm>
          <a:off x="10426700" y="166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144804</xdr:rowOff>
    </xdr:from>
    <xdr:ext cx="599010" cy="259045"/>
    <xdr:sp macro="" textlink="">
      <xdr:nvSpPr>
        <xdr:cNvPr id="475" name="土木費該当値テキスト"/>
        <xdr:cNvSpPr txBox="1"/>
      </xdr:nvSpPr>
      <xdr:spPr>
        <a:xfrm>
          <a:off x="10528300" y="1643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5736</xdr:rowOff>
    </xdr:from>
    <xdr:to>
      <xdr:col>50</xdr:col>
      <xdr:colOff>165100</xdr:colOff>
      <xdr:row>97</xdr:row>
      <xdr:rowOff>107336</xdr:rowOff>
    </xdr:to>
    <xdr:sp macro="" textlink="">
      <xdr:nvSpPr>
        <xdr:cNvPr id="476" name="楕円 475"/>
        <xdr:cNvSpPr/>
      </xdr:nvSpPr>
      <xdr:spPr>
        <a:xfrm>
          <a:off x="9588500" y="166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123863</xdr:rowOff>
    </xdr:from>
    <xdr:ext cx="599010" cy="259045"/>
    <xdr:sp macro="" textlink="">
      <xdr:nvSpPr>
        <xdr:cNvPr id="477" name="テキスト ボックス 476"/>
        <xdr:cNvSpPr txBox="1"/>
      </xdr:nvSpPr>
      <xdr:spPr>
        <a:xfrm>
          <a:off x="9339795" y="1641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15450</xdr:rowOff>
    </xdr:from>
    <xdr:to>
      <xdr:col>46</xdr:col>
      <xdr:colOff>38100</xdr:colOff>
      <xdr:row>97</xdr:row>
      <xdr:rowOff>117050</xdr:rowOff>
    </xdr:to>
    <xdr:sp macro="" textlink="">
      <xdr:nvSpPr>
        <xdr:cNvPr id="478" name="楕円 477"/>
        <xdr:cNvSpPr/>
      </xdr:nvSpPr>
      <xdr:spPr>
        <a:xfrm>
          <a:off x="8699500" y="166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133577</xdr:rowOff>
    </xdr:from>
    <xdr:ext cx="599010" cy="259045"/>
    <xdr:sp macro="" textlink="">
      <xdr:nvSpPr>
        <xdr:cNvPr id="479" name="テキスト ボックス 478"/>
        <xdr:cNvSpPr txBox="1"/>
      </xdr:nvSpPr>
      <xdr:spPr>
        <a:xfrm>
          <a:off x="8450795" y="1642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29800</xdr:rowOff>
    </xdr:from>
    <xdr:to>
      <xdr:col>41</xdr:col>
      <xdr:colOff>101600</xdr:colOff>
      <xdr:row>97</xdr:row>
      <xdr:rowOff>131400</xdr:rowOff>
    </xdr:to>
    <xdr:sp macro="" textlink="">
      <xdr:nvSpPr>
        <xdr:cNvPr id="480" name="楕円 479"/>
        <xdr:cNvSpPr/>
      </xdr:nvSpPr>
      <xdr:spPr>
        <a:xfrm>
          <a:off x="7810500" y="166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147927</xdr:rowOff>
    </xdr:from>
    <xdr:ext cx="599010" cy="259045"/>
    <xdr:sp macro="" textlink="">
      <xdr:nvSpPr>
        <xdr:cNvPr id="481" name="テキスト ボックス 480"/>
        <xdr:cNvSpPr txBox="1"/>
      </xdr:nvSpPr>
      <xdr:spPr>
        <a:xfrm>
          <a:off x="7561795" y="16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65277</xdr:rowOff>
    </xdr:from>
    <xdr:to>
      <xdr:col>36</xdr:col>
      <xdr:colOff>165100</xdr:colOff>
      <xdr:row>97</xdr:row>
      <xdr:rowOff>166877</xdr:rowOff>
    </xdr:to>
    <xdr:sp macro="" textlink="">
      <xdr:nvSpPr>
        <xdr:cNvPr id="482" name="楕円 481"/>
        <xdr:cNvSpPr/>
      </xdr:nvSpPr>
      <xdr:spPr>
        <a:xfrm>
          <a:off x="6921500" y="166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158004</xdr:rowOff>
    </xdr:from>
    <xdr:ext cx="599010" cy="259045"/>
    <xdr:sp macro="" textlink="">
      <xdr:nvSpPr>
        <xdr:cNvPr id="483" name="テキスト ボックス 482"/>
        <xdr:cNvSpPr txBox="1"/>
      </xdr:nvSpPr>
      <xdr:spPr>
        <a:xfrm>
          <a:off x="6672795" y="167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151476</xdr:rowOff>
    </xdr:from>
    <xdr:to>
      <xdr:col>85</xdr:col>
      <xdr:colOff>127000</xdr:colOff>
      <xdr:row>38</xdr:row>
      <xdr:rowOff>39394</xdr:rowOff>
    </xdr:to>
    <xdr:cxnSp macro="">
      <xdr:nvCxnSpPr>
        <xdr:cNvPr id="514" name="直線コネクタ 513"/>
        <xdr:cNvCxnSpPr/>
      </xdr:nvCxnSpPr>
      <xdr:spPr>
        <a:xfrm flipV="1">
          <a:off x="15481300" y="6495126"/>
          <a:ext cx="838200" cy="5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39394</xdr:rowOff>
    </xdr:from>
    <xdr:to>
      <xdr:col>81</xdr:col>
      <xdr:colOff>50800</xdr:colOff>
      <xdr:row>38</xdr:row>
      <xdr:rowOff>57463</xdr:rowOff>
    </xdr:to>
    <xdr:cxnSp macro="">
      <xdr:nvCxnSpPr>
        <xdr:cNvPr id="517" name="直線コネクタ 516"/>
        <xdr:cNvCxnSpPr/>
      </xdr:nvCxnSpPr>
      <xdr:spPr>
        <a:xfrm flipV="1">
          <a:off x="14592300" y="6554494"/>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141722</xdr:rowOff>
    </xdr:from>
    <xdr:to>
      <xdr:col>76</xdr:col>
      <xdr:colOff>114300</xdr:colOff>
      <xdr:row>38</xdr:row>
      <xdr:rowOff>57463</xdr:rowOff>
    </xdr:to>
    <xdr:cxnSp macro="">
      <xdr:nvCxnSpPr>
        <xdr:cNvPr id="520" name="直線コネクタ 519"/>
        <xdr:cNvCxnSpPr/>
      </xdr:nvCxnSpPr>
      <xdr:spPr>
        <a:xfrm>
          <a:off x="13703300" y="6485372"/>
          <a:ext cx="889000" cy="8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60337</xdr:rowOff>
    </xdr:from>
    <xdr:to>
      <xdr:col>71</xdr:col>
      <xdr:colOff>177800</xdr:colOff>
      <xdr:row>37</xdr:row>
      <xdr:rowOff>141722</xdr:rowOff>
    </xdr:to>
    <xdr:cxnSp macro="">
      <xdr:nvCxnSpPr>
        <xdr:cNvPr id="523" name="直線コネクタ 522"/>
        <xdr:cNvCxnSpPr/>
      </xdr:nvCxnSpPr>
      <xdr:spPr>
        <a:xfrm>
          <a:off x="12814300" y="6403987"/>
          <a:ext cx="889000" cy="8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100676</xdr:rowOff>
    </xdr:from>
    <xdr:to>
      <xdr:col>85</xdr:col>
      <xdr:colOff>177800</xdr:colOff>
      <xdr:row>38</xdr:row>
      <xdr:rowOff>30826</xdr:rowOff>
    </xdr:to>
    <xdr:sp macro="" textlink="">
      <xdr:nvSpPr>
        <xdr:cNvPr id="533" name="楕円 532"/>
        <xdr:cNvSpPr/>
      </xdr:nvSpPr>
      <xdr:spPr>
        <a:xfrm>
          <a:off x="16268700" y="64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123553</xdr:rowOff>
    </xdr:from>
    <xdr:ext cx="534377" cy="259045"/>
    <xdr:sp macro="" textlink="">
      <xdr:nvSpPr>
        <xdr:cNvPr id="534" name="消防費該当値テキスト"/>
        <xdr:cNvSpPr txBox="1"/>
      </xdr:nvSpPr>
      <xdr:spPr>
        <a:xfrm>
          <a:off x="16370300" y="629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160044</xdr:rowOff>
    </xdr:from>
    <xdr:to>
      <xdr:col>81</xdr:col>
      <xdr:colOff>101600</xdr:colOff>
      <xdr:row>38</xdr:row>
      <xdr:rowOff>90194</xdr:rowOff>
    </xdr:to>
    <xdr:sp macro="" textlink="">
      <xdr:nvSpPr>
        <xdr:cNvPr id="535" name="楕円 534"/>
        <xdr:cNvSpPr/>
      </xdr:nvSpPr>
      <xdr:spPr>
        <a:xfrm>
          <a:off x="15430500" y="650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106721</xdr:rowOff>
    </xdr:from>
    <xdr:ext cx="534377" cy="259045"/>
    <xdr:sp macro="" textlink="">
      <xdr:nvSpPr>
        <xdr:cNvPr id="536" name="テキスト ボックス 535"/>
        <xdr:cNvSpPr txBox="1"/>
      </xdr:nvSpPr>
      <xdr:spPr>
        <a:xfrm>
          <a:off x="15214111" y="62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6663</xdr:rowOff>
    </xdr:from>
    <xdr:to>
      <xdr:col>76</xdr:col>
      <xdr:colOff>165100</xdr:colOff>
      <xdr:row>38</xdr:row>
      <xdr:rowOff>108263</xdr:rowOff>
    </xdr:to>
    <xdr:sp macro="" textlink="">
      <xdr:nvSpPr>
        <xdr:cNvPr id="537" name="楕円 536"/>
        <xdr:cNvSpPr/>
      </xdr:nvSpPr>
      <xdr:spPr>
        <a:xfrm>
          <a:off x="14541500" y="65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124790</xdr:rowOff>
    </xdr:from>
    <xdr:ext cx="534377" cy="259045"/>
    <xdr:sp macro="" textlink="">
      <xdr:nvSpPr>
        <xdr:cNvPr id="538" name="テキスト ボックス 537"/>
        <xdr:cNvSpPr txBox="1"/>
      </xdr:nvSpPr>
      <xdr:spPr>
        <a:xfrm>
          <a:off x="14325111" y="62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90922</xdr:rowOff>
    </xdr:from>
    <xdr:to>
      <xdr:col>72</xdr:col>
      <xdr:colOff>38100</xdr:colOff>
      <xdr:row>38</xdr:row>
      <xdr:rowOff>21072</xdr:rowOff>
    </xdr:to>
    <xdr:sp macro="" textlink="">
      <xdr:nvSpPr>
        <xdr:cNvPr id="539" name="楕円 538"/>
        <xdr:cNvSpPr/>
      </xdr:nvSpPr>
      <xdr:spPr>
        <a:xfrm>
          <a:off x="13652500" y="64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37599</xdr:rowOff>
    </xdr:from>
    <xdr:ext cx="534377" cy="259045"/>
    <xdr:sp macro="" textlink="">
      <xdr:nvSpPr>
        <xdr:cNvPr id="540" name="テキスト ボックス 539"/>
        <xdr:cNvSpPr txBox="1"/>
      </xdr:nvSpPr>
      <xdr:spPr>
        <a:xfrm>
          <a:off x="13436111" y="62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9537</xdr:rowOff>
    </xdr:from>
    <xdr:to>
      <xdr:col>67</xdr:col>
      <xdr:colOff>101600</xdr:colOff>
      <xdr:row>37</xdr:row>
      <xdr:rowOff>111137</xdr:rowOff>
    </xdr:to>
    <xdr:sp macro="" textlink="">
      <xdr:nvSpPr>
        <xdr:cNvPr id="541" name="楕円 540"/>
        <xdr:cNvSpPr/>
      </xdr:nvSpPr>
      <xdr:spPr>
        <a:xfrm>
          <a:off x="12763500" y="63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127664</xdr:rowOff>
    </xdr:from>
    <xdr:ext cx="599010" cy="259045"/>
    <xdr:sp macro="" textlink="">
      <xdr:nvSpPr>
        <xdr:cNvPr id="542" name="テキスト ボックス 541"/>
        <xdr:cNvSpPr txBox="1"/>
      </xdr:nvSpPr>
      <xdr:spPr>
        <a:xfrm>
          <a:off x="12514795" y="612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155522</xdr:rowOff>
    </xdr:from>
    <xdr:to>
      <xdr:col>85</xdr:col>
      <xdr:colOff>127000</xdr:colOff>
      <xdr:row>57</xdr:row>
      <xdr:rowOff>2540</xdr:rowOff>
    </xdr:to>
    <xdr:cxnSp macro="">
      <xdr:nvCxnSpPr>
        <xdr:cNvPr id="569" name="直線コネクタ 568"/>
        <xdr:cNvCxnSpPr/>
      </xdr:nvCxnSpPr>
      <xdr:spPr>
        <a:xfrm flipV="1">
          <a:off x="15481300" y="9756722"/>
          <a:ext cx="8382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2305</xdr:rowOff>
    </xdr:from>
    <xdr:to>
      <xdr:col>81</xdr:col>
      <xdr:colOff>50800</xdr:colOff>
      <xdr:row>57</xdr:row>
      <xdr:rowOff>2540</xdr:rowOff>
    </xdr:to>
    <xdr:cxnSp macro="">
      <xdr:nvCxnSpPr>
        <xdr:cNvPr id="572" name="直線コネクタ 571"/>
        <xdr:cNvCxnSpPr/>
      </xdr:nvCxnSpPr>
      <xdr:spPr>
        <a:xfrm>
          <a:off x="14592300" y="9774955"/>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2305</xdr:rowOff>
    </xdr:from>
    <xdr:to>
      <xdr:col>76</xdr:col>
      <xdr:colOff>114300</xdr:colOff>
      <xdr:row>57</xdr:row>
      <xdr:rowOff>28733</xdr:rowOff>
    </xdr:to>
    <xdr:cxnSp macro="">
      <xdr:nvCxnSpPr>
        <xdr:cNvPr id="575" name="直線コネクタ 574"/>
        <xdr:cNvCxnSpPr/>
      </xdr:nvCxnSpPr>
      <xdr:spPr>
        <a:xfrm flipV="1">
          <a:off x="13703300" y="977495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39555</xdr:rowOff>
    </xdr:from>
    <xdr:to>
      <xdr:col>71</xdr:col>
      <xdr:colOff>177800</xdr:colOff>
      <xdr:row>57</xdr:row>
      <xdr:rowOff>28733</xdr:rowOff>
    </xdr:to>
    <xdr:cxnSp macro="">
      <xdr:nvCxnSpPr>
        <xdr:cNvPr id="578" name="直線コネクタ 577"/>
        <xdr:cNvCxnSpPr/>
      </xdr:nvCxnSpPr>
      <xdr:spPr>
        <a:xfrm>
          <a:off x="12814300" y="9469305"/>
          <a:ext cx="889000" cy="33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104722</xdr:rowOff>
    </xdr:from>
    <xdr:to>
      <xdr:col>85</xdr:col>
      <xdr:colOff>177800</xdr:colOff>
      <xdr:row>57</xdr:row>
      <xdr:rowOff>34872</xdr:rowOff>
    </xdr:to>
    <xdr:sp macro="" textlink="">
      <xdr:nvSpPr>
        <xdr:cNvPr id="588" name="楕円 587"/>
        <xdr:cNvSpPr/>
      </xdr:nvSpPr>
      <xdr:spPr>
        <a:xfrm>
          <a:off x="16268700" y="9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127599</xdr:rowOff>
    </xdr:from>
    <xdr:ext cx="599010" cy="259045"/>
    <xdr:sp macro="" textlink="">
      <xdr:nvSpPr>
        <xdr:cNvPr id="589" name="教育費該当値テキスト"/>
        <xdr:cNvSpPr txBox="1"/>
      </xdr:nvSpPr>
      <xdr:spPr>
        <a:xfrm>
          <a:off x="16370300" y="955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123190</xdr:rowOff>
    </xdr:from>
    <xdr:to>
      <xdr:col>81</xdr:col>
      <xdr:colOff>101600</xdr:colOff>
      <xdr:row>57</xdr:row>
      <xdr:rowOff>53340</xdr:rowOff>
    </xdr:to>
    <xdr:sp macro="" textlink="">
      <xdr:nvSpPr>
        <xdr:cNvPr id="590" name="楕円 589"/>
        <xdr:cNvSpPr/>
      </xdr:nvSpPr>
      <xdr:spPr>
        <a:xfrm>
          <a:off x="15430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69867</xdr:rowOff>
    </xdr:from>
    <xdr:ext cx="599010" cy="259045"/>
    <xdr:sp macro="" textlink="">
      <xdr:nvSpPr>
        <xdr:cNvPr id="591" name="テキスト ボックス 590"/>
        <xdr:cNvSpPr txBox="1"/>
      </xdr:nvSpPr>
      <xdr:spPr>
        <a:xfrm>
          <a:off x="15181795" y="949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122955</xdr:rowOff>
    </xdr:from>
    <xdr:to>
      <xdr:col>76</xdr:col>
      <xdr:colOff>165100</xdr:colOff>
      <xdr:row>57</xdr:row>
      <xdr:rowOff>53105</xdr:rowOff>
    </xdr:to>
    <xdr:sp macro="" textlink="">
      <xdr:nvSpPr>
        <xdr:cNvPr id="592" name="楕円 591"/>
        <xdr:cNvSpPr/>
      </xdr:nvSpPr>
      <xdr:spPr>
        <a:xfrm>
          <a:off x="14541500" y="97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69632</xdr:rowOff>
    </xdr:from>
    <xdr:ext cx="599010" cy="259045"/>
    <xdr:sp macro="" textlink="">
      <xdr:nvSpPr>
        <xdr:cNvPr id="593" name="テキスト ボックス 592"/>
        <xdr:cNvSpPr txBox="1"/>
      </xdr:nvSpPr>
      <xdr:spPr>
        <a:xfrm>
          <a:off x="14292795" y="949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149383</xdr:rowOff>
    </xdr:from>
    <xdr:to>
      <xdr:col>72</xdr:col>
      <xdr:colOff>38100</xdr:colOff>
      <xdr:row>57</xdr:row>
      <xdr:rowOff>79533</xdr:rowOff>
    </xdr:to>
    <xdr:sp macro="" textlink="">
      <xdr:nvSpPr>
        <xdr:cNvPr id="594" name="楕円 593"/>
        <xdr:cNvSpPr/>
      </xdr:nvSpPr>
      <xdr:spPr>
        <a:xfrm>
          <a:off x="13652500" y="97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70660</xdr:rowOff>
    </xdr:from>
    <xdr:ext cx="599010" cy="259045"/>
    <xdr:sp macro="" textlink="">
      <xdr:nvSpPr>
        <xdr:cNvPr id="595" name="テキスト ボックス 594"/>
        <xdr:cNvSpPr txBox="1"/>
      </xdr:nvSpPr>
      <xdr:spPr>
        <a:xfrm>
          <a:off x="13403795" y="984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160205</xdr:rowOff>
    </xdr:from>
    <xdr:to>
      <xdr:col>67</xdr:col>
      <xdr:colOff>101600</xdr:colOff>
      <xdr:row>55</xdr:row>
      <xdr:rowOff>90355</xdr:rowOff>
    </xdr:to>
    <xdr:sp macro="" textlink="">
      <xdr:nvSpPr>
        <xdr:cNvPr id="596" name="楕円 595"/>
        <xdr:cNvSpPr/>
      </xdr:nvSpPr>
      <xdr:spPr>
        <a:xfrm>
          <a:off x="12763500" y="94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106882</xdr:rowOff>
    </xdr:from>
    <xdr:ext cx="599010" cy="259045"/>
    <xdr:sp macro="" textlink="">
      <xdr:nvSpPr>
        <xdr:cNvPr id="597" name="テキスト ボックス 596"/>
        <xdr:cNvSpPr txBox="1"/>
      </xdr:nvSpPr>
      <xdr:spPr>
        <a:xfrm>
          <a:off x="12514795" y="919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36010</xdr:rowOff>
    </xdr:from>
    <xdr:to>
      <xdr:col>85</xdr:col>
      <xdr:colOff>127000</xdr:colOff>
      <xdr:row>79</xdr:row>
      <xdr:rowOff>44126</xdr:rowOff>
    </xdr:to>
    <xdr:cxnSp macro="">
      <xdr:nvCxnSpPr>
        <xdr:cNvPr id="626" name="直線コネクタ 625"/>
        <xdr:cNvCxnSpPr/>
      </xdr:nvCxnSpPr>
      <xdr:spPr>
        <a:xfrm>
          <a:off x="15481300" y="13580560"/>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55049</xdr:rowOff>
    </xdr:from>
    <xdr:to>
      <xdr:col>81</xdr:col>
      <xdr:colOff>50800</xdr:colOff>
      <xdr:row>79</xdr:row>
      <xdr:rowOff>36010</xdr:rowOff>
    </xdr:to>
    <xdr:cxnSp macro="">
      <xdr:nvCxnSpPr>
        <xdr:cNvPr id="629" name="直線コネクタ 628"/>
        <xdr:cNvCxnSpPr/>
      </xdr:nvCxnSpPr>
      <xdr:spPr>
        <a:xfrm>
          <a:off x="14592300" y="13428149"/>
          <a:ext cx="889000" cy="1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55049</xdr:rowOff>
    </xdr:from>
    <xdr:to>
      <xdr:col>76</xdr:col>
      <xdr:colOff>114300</xdr:colOff>
      <xdr:row>79</xdr:row>
      <xdr:rowOff>44191</xdr:rowOff>
    </xdr:to>
    <xdr:cxnSp macro="">
      <xdr:nvCxnSpPr>
        <xdr:cNvPr id="632" name="直線コネクタ 631"/>
        <xdr:cNvCxnSpPr/>
      </xdr:nvCxnSpPr>
      <xdr:spPr>
        <a:xfrm flipV="1">
          <a:off x="13703300" y="13428149"/>
          <a:ext cx="8890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20138</xdr:rowOff>
    </xdr:from>
    <xdr:to>
      <xdr:col>71</xdr:col>
      <xdr:colOff>177800</xdr:colOff>
      <xdr:row>79</xdr:row>
      <xdr:rowOff>44191</xdr:rowOff>
    </xdr:to>
    <xdr:cxnSp macro="">
      <xdr:nvCxnSpPr>
        <xdr:cNvPr id="635" name="直線コネクタ 634"/>
        <xdr:cNvCxnSpPr/>
      </xdr:nvCxnSpPr>
      <xdr:spPr>
        <a:xfrm>
          <a:off x="12814300" y="13564688"/>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164776</xdr:rowOff>
    </xdr:from>
    <xdr:to>
      <xdr:col>85</xdr:col>
      <xdr:colOff>177800</xdr:colOff>
      <xdr:row>79</xdr:row>
      <xdr:rowOff>94926</xdr:rowOff>
    </xdr:to>
    <xdr:sp macro="" textlink="">
      <xdr:nvSpPr>
        <xdr:cNvPr id="645" name="楕円 644"/>
        <xdr:cNvSpPr/>
      </xdr:nvSpPr>
      <xdr:spPr>
        <a:xfrm>
          <a:off x="16268700" y="135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79703</xdr:rowOff>
    </xdr:from>
    <xdr:ext cx="313932" cy="259045"/>
    <xdr:sp macro="" textlink="">
      <xdr:nvSpPr>
        <xdr:cNvPr id="646" name="災害復旧費該当値テキスト"/>
        <xdr:cNvSpPr txBox="1"/>
      </xdr:nvSpPr>
      <xdr:spPr>
        <a:xfrm>
          <a:off x="16370300" y="13452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156660</xdr:rowOff>
    </xdr:from>
    <xdr:to>
      <xdr:col>81</xdr:col>
      <xdr:colOff>101600</xdr:colOff>
      <xdr:row>79</xdr:row>
      <xdr:rowOff>86810</xdr:rowOff>
    </xdr:to>
    <xdr:sp macro="" textlink="">
      <xdr:nvSpPr>
        <xdr:cNvPr id="647" name="楕円 646"/>
        <xdr:cNvSpPr/>
      </xdr:nvSpPr>
      <xdr:spPr>
        <a:xfrm>
          <a:off x="15430500" y="13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77937</xdr:rowOff>
    </xdr:from>
    <xdr:ext cx="469744" cy="259045"/>
    <xdr:sp macro="" textlink="">
      <xdr:nvSpPr>
        <xdr:cNvPr id="648" name="テキスト ボックス 647"/>
        <xdr:cNvSpPr txBox="1"/>
      </xdr:nvSpPr>
      <xdr:spPr>
        <a:xfrm>
          <a:off x="15246428" y="1362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4249</xdr:rowOff>
    </xdr:from>
    <xdr:to>
      <xdr:col>76</xdr:col>
      <xdr:colOff>165100</xdr:colOff>
      <xdr:row>78</xdr:row>
      <xdr:rowOff>105849</xdr:rowOff>
    </xdr:to>
    <xdr:sp macro="" textlink="">
      <xdr:nvSpPr>
        <xdr:cNvPr id="649" name="楕円 648"/>
        <xdr:cNvSpPr/>
      </xdr:nvSpPr>
      <xdr:spPr>
        <a:xfrm>
          <a:off x="14541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122376</xdr:rowOff>
    </xdr:from>
    <xdr:ext cx="534377" cy="259045"/>
    <xdr:sp macro="" textlink="">
      <xdr:nvSpPr>
        <xdr:cNvPr id="650" name="テキスト ボックス 649"/>
        <xdr:cNvSpPr txBox="1"/>
      </xdr:nvSpPr>
      <xdr:spPr>
        <a:xfrm>
          <a:off x="14325111" y="1315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164841</xdr:rowOff>
    </xdr:from>
    <xdr:to>
      <xdr:col>72</xdr:col>
      <xdr:colOff>38100</xdr:colOff>
      <xdr:row>79</xdr:row>
      <xdr:rowOff>94991</xdr:rowOff>
    </xdr:to>
    <xdr:sp macro="" textlink="">
      <xdr:nvSpPr>
        <xdr:cNvPr id="651" name="楕円 650"/>
        <xdr:cNvSpPr/>
      </xdr:nvSpPr>
      <xdr:spPr>
        <a:xfrm>
          <a:off x="13652500" y="135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86118</xdr:rowOff>
    </xdr:from>
    <xdr:ext cx="313932" cy="259045"/>
    <xdr:sp macro="" textlink="">
      <xdr:nvSpPr>
        <xdr:cNvPr id="652" name="テキスト ボックス 651"/>
        <xdr:cNvSpPr txBox="1"/>
      </xdr:nvSpPr>
      <xdr:spPr>
        <a:xfrm>
          <a:off x="13546333" y="13630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140788</xdr:rowOff>
    </xdr:from>
    <xdr:to>
      <xdr:col>67</xdr:col>
      <xdr:colOff>101600</xdr:colOff>
      <xdr:row>79</xdr:row>
      <xdr:rowOff>70938</xdr:rowOff>
    </xdr:to>
    <xdr:sp macro="" textlink="">
      <xdr:nvSpPr>
        <xdr:cNvPr id="653" name="楕円 652"/>
        <xdr:cNvSpPr/>
      </xdr:nvSpPr>
      <xdr:spPr>
        <a:xfrm>
          <a:off x="12763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62065</xdr:rowOff>
    </xdr:from>
    <xdr:ext cx="469744" cy="259045"/>
    <xdr:sp macro="" textlink="">
      <xdr:nvSpPr>
        <xdr:cNvPr id="654" name="テキスト ボックス 653"/>
        <xdr:cNvSpPr txBox="1"/>
      </xdr:nvSpPr>
      <xdr:spPr>
        <a:xfrm>
          <a:off x="12579428" y="1360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154336</xdr:rowOff>
    </xdr:from>
    <xdr:to>
      <xdr:col>85</xdr:col>
      <xdr:colOff>127000</xdr:colOff>
      <xdr:row>96</xdr:row>
      <xdr:rowOff>157144</xdr:rowOff>
    </xdr:to>
    <xdr:cxnSp macro="">
      <xdr:nvCxnSpPr>
        <xdr:cNvPr id="683" name="直線コネクタ 682"/>
        <xdr:cNvCxnSpPr/>
      </xdr:nvCxnSpPr>
      <xdr:spPr>
        <a:xfrm>
          <a:off x="15481300" y="16613536"/>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146416</xdr:rowOff>
    </xdr:from>
    <xdr:to>
      <xdr:col>81</xdr:col>
      <xdr:colOff>50800</xdr:colOff>
      <xdr:row>96</xdr:row>
      <xdr:rowOff>154336</xdr:rowOff>
    </xdr:to>
    <xdr:cxnSp macro="">
      <xdr:nvCxnSpPr>
        <xdr:cNvPr id="686" name="直線コネクタ 685"/>
        <xdr:cNvCxnSpPr/>
      </xdr:nvCxnSpPr>
      <xdr:spPr>
        <a:xfrm>
          <a:off x="14592300" y="16605616"/>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146416</xdr:rowOff>
    </xdr:from>
    <xdr:to>
      <xdr:col>76</xdr:col>
      <xdr:colOff>114300</xdr:colOff>
      <xdr:row>96</xdr:row>
      <xdr:rowOff>149625</xdr:rowOff>
    </xdr:to>
    <xdr:cxnSp macro="">
      <xdr:nvCxnSpPr>
        <xdr:cNvPr id="689" name="直線コネクタ 688"/>
        <xdr:cNvCxnSpPr/>
      </xdr:nvCxnSpPr>
      <xdr:spPr>
        <a:xfrm flipV="1">
          <a:off x="13703300" y="16605616"/>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149625</xdr:rowOff>
    </xdr:from>
    <xdr:to>
      <xdr:col>71</xdr:col>
      <xdr:colOff>177800</xdr:colOff>
      <xdr:row>97</xdr:row>
      <xdr:rowOff>3059</xdr:rowOff>
    </xdr:to>
    <xdr:cxnSp macro="">
      <xdr:nvCxnSpPr>
        <xdr:cNvPr id="692" name="直線コネクタ 691"/>
        <xdr:cNvCxnSpPr/>
      </xdr:nvCxnSpPr>
      <xdr:spPr>
        <a:xfrm flipV="1">
          <a:off x="12814300" y="16608825"/>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106344</xdr:rowOff>
    </xdr:from>
    <xdr:to>
      <xdr:col>85</xdr:col>
      <xdr:colOff>177800</xdr:colOff>
      <xdr:row>97</xdr:row>
      <xdr:rowOff>36494</xdr:rowOff>
    </xdr:to>
    <xdr:sp macro="" textlink="">
      <xdr:nvSpPr>
        <xdr:cNvPr id="702" name="楕円 701"/>
        <xdr:cNvSpPr/>
      </xdr:nvSpPr>
      <xdr:spPr>
        <a:xfrm>
          <a:off x="16268700" y="165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129221</xdr:rowOff>
    </xdr:from>
    <xdr:ext cx="599010" cy="259045"/>
    <xdr:sp macro="" textlink="">
      <xdr:nvSpPr>
        <xdr:cNvPr id="703" name="公債費該当値テキスト"/>
        <xdr:cNvSpPr txBox="1"/>
      </xdr:nvSpPr>
      <xdr:spPr>
        <a:xfrm>
          <a:off x="16370300" y="164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103536</xdr:rowOff>
    </xdr:from>
    <xdr:to>
      <xdr:col>81</xdr:col>
      <xdr:colOff>101600</xdr:colOff>
      <xdr:row>97</xdr:row>
      <xdr:rowOff>33686</xdr:rowOff>
    </xdr:to>
    <xdr:sp macro="" textlink="">
      <xdr:nvSpPr>
        <xdr:cNvPr id="704" name="楕円 703"/>
        <xdr:cNvSpPr/>
      </xdr:nvSpPr>
      <xdr:spPr>
        <a:xfrm>
          <a:off x="15430500" y="165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50213</xdr:rowOff>
    </xdr:from>
    <xdr:ext cx="599010" cy="259045"/>
    <xdr:sp macro="" textlink="">
      <xdr:nvSpPr>
        <xdr:cNvPr id="705" name="テキスト ボックス 704"/>
        <xdr:cNvSpPr txBox="1"/>
      </xdr:nvSpPr>
      <xdr:spPr>
        <a:xfrm>
          <a:off x="15181795" y="1633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95616</xdr:rowOff>
    </xdr:from>
    <xdr:to>
      <xdr:col>76</xdr:col>
      <xdr:colOff>165100</xdr:colOff>
      <xdr:row>97</xdr:row>
      <xdr:rowOff>25766</xdr:rowOff>
    </xdr:to>
    <xdr:sp macro="" textlink="">
      <xdr:nvSpPr>
        <xdr:cNvPr id="706" name="楕円 705"/>
        <xdr:cNvSpPr/>
      </xdr:nvSpPr>
      <xdr:spPr>
        <a:xfrm>
          <a:off x="14541500" y="165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42293</xdr:rowOff>
    </xdr:from>
    <xdr:ext cx="599010" cy="259045"/>
    <xdr:sp macro="" textlink="">
      <xdr:nvSpPr>
        <xdr:cNvPr id="707" name="テキスト ボックス 706"/>
        <xdr:cNvSpPr txBox="1"/>
      </xdr:nvSpPr>
      <xdr:spPr>
        <a:xfrm>
          <a:off x="14292795" y="1633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98825</xdr:rowOff>
    </xdr:from>
    <xdr:to>
      <xdr:col>72</xdr:col>
      <xdr:colOff>38100</xdr:colOff>
      <xdr:row>97</xdr:row>
      <xdr:rowOff>28975</xdr:rowOff>
    </xdr:to>
    <xdr:sp macro="" textlink="">
      <xdr:nvSpPr>
        <xdr:cNvPr id="708" name="楕円 707"/>
        <xdr:cNvSpPr/>
      </xdr:nvSpPr>
      <xdr:spPr>
        <a:xfrm>
          <a:off x="13652500" y="165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45502</xdr:rowOff>
    </xdr:from>
    <xdr:ext cx="599010" cy="259045"/>
    <xdr:sp macro="" textlink="">
      <xdr:nvSpPr>
        <xdr:cNvPr id="709" name="テキスト ボックス 708"/>
        <xdr:cNvSpPr txBox="1"/>
      </xdr:nvSpPr>
      <xdr:spPr>
        <a:xfrm>
          <a:off x="13403795" y="1633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123709</xdr:rowOff>
    </xdr:from>
    <xdr:to>
      <xdr:col>67</xdr:col>
      <xdr:colOff>101600</xdr:colOff>
      <xdr:row>97</xdr:row>
      <xdr:rowOff>53859</xdr:rowOff>
    </xdr:to>
    <xdr:sp macro="" textlink="">
      <xdr:nvSpPr>
        <xdr:cNvPr id="710" name="楕円 709"/>
        <xdr:cNvSpPr/>
      </xdr:nvSpPr>
      <xdr:spPr>
        <a:xfrm>
          <a:off x="12763500" y="165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70386</xdr:rowOff>
    </xdr:from>
    <xdr:ext cx="599010" cy="259045"/>
    <xdr:sp macro="" textlink="">
      <xdr:nvSpPr>
        <xdr:cNvPr id="711" name="テキスト ボックス 710"/>
        <xdr:cNvSpPr txBox="1"/>
      </xdr:nvSpPr>
      <xdr:spPr>
        <a:xfrm>
          <a:off x="12514795" y="1635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136591</xdr:rowOff>
    </xdr:from>
    <xdr:to>
      <xdr:col>111</xdr:col>
      <xdr:colOff>177800</xdr:colOff>
      <xdr:row>38</xdr:row>
      <xdr:rowOff>139700</xdr:rowOff>
    </xdr:to>
    <xdr:cxnSp macro="">
      <xdr:nvCxnSpPr>
        <xdr:cNvPr id="741" name="直線コネクタ 740"/>
        <xdr:cNvCxnSpPr/>
      </xdr:nvCxnSpPr>
      <xdr:spPr>
        <a:xfrm>
          <a:off x="20434300" y="6651691"/>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92471</xdr:rowOff>
    </xdr:from>
    <xdr:to>
      <xdr:col>107</xdr:col>
      <xdr:colOff>50800</xdr:colOff>
      <xdr:row>38</xdr:row>
      <xdr:rowOff>136591</xdr:rowOff>
    </xdr:to>
    <xdr:cxnSp macro="">
      <xdr:nvCxnSpPr>
        <xdr:cNvPr id="744" name="直線コネクタ 743"/>
        <xdr:cNvCxnSpPr/>
      </xdr:nvCxnSpPr>
      <xdr:spPr>
        <a:xfrm>
          <a:off x="19545300" y="6607571"/>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69840</xdr:rowOff>
    </xdr:from>
    <xdr:to>
      <xdr:col>102</xdr:col>
      <xdr:colOff>114300</xdr:colOff>
      <xdr:row>38</xdr:row>
      <xdr:rowOff>92471</xdr:rowOff>
    </xdr:to>
    <xdr:cxnSp macro="">
      <xdr:nvCxnSpPr>
        <xdr:cNvPr id="747" name="直線コネクタ 746"/>
        <xdr:cNvCxnSpPr/>
      </xdr:nvCxnSpPr>
      <xdr:spPr>
        <a:xfrm>
          <a:off x="18656300" y="6584940"/>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49" name="テキスト ボックス 748"/>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85791</xdr:rowOff>
    </xdr:from>
    <xdr:to>
      <xdr:col>107</xdr:col>
      <xdr:colOff>101600</xdr:colOff>
      <xdr:row>39</xdr:row>
      <xdr:rowOff>15941</xdr:rowOff>
    </xdr:to>
    <xdr:sp macro="" textlink="">
      <xdr:nvSpPr>
        <xdr:cNvPr id="761" name="楕円 760"/>
        <xdr:cNvSpPr/>
      </xdr:nvSpPr>
      <xdr:spPr>
        <a:xfrm>
          <a:off x="20383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7068</xdr:rowOff>
    </xdr:from>
    <xdr:ext cx="313932" cy="259045"/>
    <xdr:sp macro="" textlink="">
      <xdr:nvSpPr>
        <xdr:cNvPr id="762" name="テキスト ボックス 761"/>
        <xdr:cNvSpPr txBox="1"/>
      </xdr:nvSpPr>
      <xdr:spPr>
        <a:xfrm>
          <a:off x="20277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41671</xdr:rowOff>
    </xdr:from>
    <xdr:to>
      <xdr:col>102</xdr:col>
      <xdr:colOff>165100</xdr:colOff>
      <xdr:row>38</xdr:row>
      <xdr:rowOff>143271</xdr:rowOff>
    </xdr:to>
    <xdr:sp macro="" textlink="">
      <xdr:nvSpPr>
        <xdr:cNvPr id="763" name="楕円 762"/>
        <xdr:cNvSpPr/>
      </xdr:nvSpPr>
      <xdr:spPr>
        <a:xfrm>
          <a:off x="19494500" y="6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159798</xdr:rowOff>
    </xdr:from>
    <xdr:ext cx="469744" cy="259045"/>
    <xdr:sp macro="" textlink="">
      <xdr:nvSpPr>
        <xdr:cNvPr id="764" name="テキスト ボックス 763"/>
        <xdr:cNvSpPr txBox="1"/>
      </xdr:nvSpPr>
      <xdr:spPr>
        <a:xfrm>
          <a:off x="19310428" y="63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19040</xdr:rowOff>
    </xdr:from>
    <xdr:to>
      <xdr:col>98</xdr:col>
      <xdr:colOff>38100</xdr:colOff>
      <xdr:row>38</xdr:row>
      <xdr:rowOff>120640</xdr:rowOff>
    </xdr:to>
    <xdr:sp macro="" textlink="">
      <xdr:nvSpPr>
        <xdr:cNvPr id="765" name="楕円 764"/>
        <xdr:cNvSpPr/>
      </xdr:nvSpPr>
      <xdr:spPr>
        <a:xfrm>
          <a:off x="18605500" y="6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111767</xdr:rowOff>
    </xdr:from>
    <xdr:ext cx="469744" cy="259045"/>
    <xdr:sp macro="" textlink="">
      <xdr:nvSpPr>
        <xdr:cNvPr id="766" name="テキスト ボックス 765"/>
        <xdr:cNvSpPr txBox="1"/>
      </xdr:nvSpPr>
      <xdr:spPr>
        <a:xfrm>
          <a:off x="18421428" y="662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年度と比較すると、民生費において、高齢者共同生活支援施設建設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現額</a:t>
          </a:r>
          <a:r>
            <a:rPr kumimoji="1" lang="ja-JP" altLang="ja-JP" sz="1100">
              <a:solidFill>
                <a:schemeClr val="dk1"/>
              </a:solidFill>
              <a:effectLst/>
              <a:latin typeface="+mn-lt"/>
              <a:ea typeface="+mn-ea"/>
              <a:cs typeface="+mn-cs"/>
            </a:rPr>
            <a:t>になっている。</a:t>
          </a:r>
          <a:endParaRPr lang="ja-JP" altLang="ja-JP" sz="1400">
            <a:effectLst/>
          </a:endParaRPr>
        </a:p>
        <a:p>
          <a:r>
            <a:rPr kumimoji="1" lang="ja-JP" altLang="ja-JP" sz="1100">
              <a:solidFill>
                <a:schemeClr val="dk1"/>
              </a:solidFill>
              <a:effectLst/>
              <a:latin typeface="+mn-lt"/>
              <a:ea typeface="+mn-ea"/>
              <a:cs typeface="+mn-cs"/>
            </a:rPr>
            <a:t>労働費においては、労働者の通年雇用化を進めるための取り組みとして、緊急雇用対策事業を行っているため、類似団体を上回っている。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衛生費については、簡易水道会計、国保直営診療施設会景への繰出し金増となっている。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年度からの繰越事業を繰越金を財源として平成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年度に実施したために、実質収支がマイナスとなった。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年度決算において、国民健康保険直営診療施設事業勘定において、調整交付金を過小に見込んでいたため、決算時に多額の黒字を出したが、毎年同程度の黒字額を残している。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また、平成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年度は国の補正予算に対応し、平成</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年度（令和元年度）への繰越事業の財源として、多額の繰越金が発生している。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4728627</v>
      </c>
      <c r="BO4" s="430"/>
      <c r="BP4" s="430"/>
      <c r="BQ4" s="430"/>
      <c r="BR4" s="430"/>
      <c r="BS4" s="430"/>
      <c r="BT4" s="430"/>
      <c r="BU4" s="431"/>
      <c r="BV4" s="429">
        <v>5001561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3.7</v>
      </c>
      <c r="CU4" s="436"/>
      <c r="CV4" s="436"/>
      <c r="CW4" s="436"/>
      <c r="CX4" s="436"/>
      <c r="CY4" s="436"/>
      <c r="CZ4" s="436"/>
      <c r="DA4" s="437"/>
      <c r="DB4" s="435">
        <v>3.6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4608346</v>
      </c>
      <c r="BO5" s="467"/>
      <c r="BP5" s="467"/>
      <c r="BQ5" s="467"/>
      <c r="BR5" s="467"/>
      <c r="BS5" s="467"/>
      <c r="BT5" s="467"/>
      <c r="BU5" s="468"/>
      <c r="BV5" s="466">
        <v>4752074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78.7</v>
      </c>
      <c r="CU5" s="464"/>
      <c r="CV5" s="464"/>
      <c r="CW5" s="464"/>
      <c r="CX5" s="464"/>
      <c r="CY5" s="464"/>
      <c r="CZ5" s="464"/>
      <c r="DA5" s="465"/>
      <c r="DB5" s="463">
        <v>74.7</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120281</v>
      </c>
      <c r="BO6" s="467"/>
      <c r="BP6" s="467"/>
      <c r="BQ6" s="467"/>
      <c r="BR6" s="467"/>
      <c r="BS6" s="467"/>
      <c r="BT6" s="467"/>
      <c r="BU6" s="468"/>
      <c r="BV6" s="466">
        <v>249487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81.5</v>
      </c>
      <c r="CU6" s="504"/>
      <c r="CV6" s="504"/>
      <c r="CW6" s="504"/>
      <c r="CX6" s="504"/>
      <c r="CY6" s="504"/>
      <c r="CZ6" s="504"/>
      <c r="DA6" s="505"/>
      <c r="DB6" s="503">
        <v>77.5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28298</v>
      </c>
      <c r="BO7" s="467"/>
      <c r="BP7" s="467"/>
      <c r="BQ7" s="467"/>
      <c r="BR7" s="467"/>
      <c r="BS7" s="467"/>
      <c r="BT7" s="467"/>
      <c r="BU7" s="468"/>
      <c r="BV7" s="466">
        <v>156072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2482396</v>
      </c>
      <c r="CU7" s="467"/>
      <c r="CV7" s="467"/>
      <c r="CW7" s="467"/>
      <c r="CX7" s="467"/>
      <c r="CY7" s="467"/>
      <c r="CZ7" s="467"/>
      <c r="DA7" s="468"/>
      <c r="DB7" s="466">
        <v>2576991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91983</v>
      </c>
      <c r="BO8" s="467"/>
      <c r="BP8" s="467"/>
      <c r="BQ8" s="467"/>
      <c r="BR8" s="467"/>
      <c r="BS8" s="467"/>
      <c r="BT8" s="467"/>
      <c r="BU8" s="468"/>
      <c r="BV8" s="466">
        <v>93415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0.16</v>
      </c>
      <c r="CU8" s="507"/>
      <c r="CV8" s="507"/>
      <c r="CW8" s="507"/>
      <c r="CX8" s="507"/>
      <c r="CY8" s="507"/>
      <c r="CZ8" s="507"/>
      <c r="DA8" s="508"/>
      <c r="DB8" s="506">
        <v>0.15</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2482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-1432</v>
      </c>
      <c r="BO9" s="467"/>
      <c r="BP9" s="467"/>
      <c r="BQ9" s="467"/>
      <c r="BR9" s="467"/>
      <c r="BS9" s="467"/>
      <c r="BT9" s="467"/>
      <c r="BU9" s="468"/>
      <c r="BV9" s="466">
        <v>38500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15.5</v>
      </c>
      <c r="CU9" s="464"/>
      <c r="CV9" s="464"/>
      <c r="CW9" s="464"/>
      <c r="CX9" s="464"/>
      <c r="CY9" s="464"/>
      <c r="CZ9" s="464"/>
      <c r="DA9" s="465"/>
      <c r="DB9" s="463">
        <v>15.9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2650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83</v>
      </c>
      <c r="BO10" s="467"/>
      <c r="BP10" s="467"/>
      <c r="BQ10" s="467"/>
      <c r="BR10" s="467"/>
      <c r="BS10" s="467"/>
      <c r="BT10" s="467"/>
      <c r="BU10" s="468"/>
      <c r="BV10" s="466">
        <v>341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2389</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150000</v>
      </c>
      <c r="BO12" s="467"/>
      <c r="BP12" s="467"/>
      <c r="BQ12" s="467"/>
      <c r="BR12" s="467"/>
      <c r="BS12" s="467"/>
      <c r="BT12" s="467"/>
      <c r="BU12" s="468"/>
      <c r="BV12" s="466">
        <v>134644</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2358</v>
      </c>
      <c r="S13" s="548"/>
      <c r="T13" s="548"/>
      <c r="U13" s="548"/>
      <c r="V13" s="549"/>
      <c r="W13" s="482" t="s">
        <v>141</v>
      </c>
      <c r="X13" s="483"/>
      <c r="Y13" s="483"/>
      <c r="Z13" s="483"/>
      <c r="AA13" s="483"/>
      <c r="AB13" s="473"/>
      <c r="AC13" s="517">
        <v>378</v>
      </c>
      <c r="AD13" s="518"/>
      <c r="AE13" s="518"/>
      <c r="AF13" s="518"/>
      <c r="AG13" s="557"/>
      <c r="AH13" s="517">
        <v>396</v>
      </c>
      <c r="AI13" s="518"/>
      <c r="AJ13" s="518"/>
      <c r="AK13" s="518"/>
      <c r="AL13" s="519"/>
      <c r="AM13" s="495" t="s">
        <v>142</v>
      </c>
      <c r="AN13" s="496"/>
      <c r="AO13" s="496"/>
      <c r="AP13" s="496"/>
      <c r="AQ13" s="496"/>
      <c r="AR13" s="496"/>
      <c r="AS13" s="496"/>
      <c r="AT13" s="497"/>
      <c r="AU13" s="498" t="s">
        <v>120</v>
      </c>
      <c r="AV13" s="499"/>
      <c r="AW13" s="499"/>
      <c r="AX13" s="499"/>
      <c r="AY13" s="500" t="s">
        <v>143</v>
      </c>
      <c r="AZ13" s="501"/>
      <c r="BA13" s="501"/>
      <c r="BB13" s="501"/>
      <c r="BC13" s="501"/>
      <c r="BD13" s="501"/>
      <c r="BE13" s="501"/>
      <c r="BF13" s="501"/>
      <c r="BG13" s="501"/>
      <c r="BH13" s="501"/>
      <c r="BI13" s="501"/>
      <c r="BJ13" s="501"/>
      <c r="BK13" s="501"/>
      <c r="BL13" s="501"/>
      <c r="BM13" s="502"/>
      <c r="BN13" s="466">
        <v>-151349</v>
      </c>
      <c r="BO13" s="467"/>
      <c r="BP13" s="467"/>
      <c r="BQ13" s="467"/>
      <c r="BR13" s="467"/>
      <c r="BS13" s="467"/>
      <c r="BT13" s="467"/>
      <c r="BU13" s="468"/>
      <c r="BV13" s="466">
        <v>-95803</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8.1999999999999993</v>
      </c>
      <c r="CU13" s="464"/>
      <c r="CV13" s="464"/>
      <c r="CW13" s="464"/>
      <c r="CX13" s="464"/>
      <c r="CY13" s="464"/>
      <c r="CZ13" s="464"/>
      <c r="DA13" s="465"/>
      <c r="DB13" s="463">
        <v>7.3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145</v>
      </c>
      <c r="M14" s="545"/>
      <c r="N14" s="545"/>
      <c r="O14" s="545"/>
      <c r="P14" s="545"/>
      <c r="Q14" s="546"/>
      <c r="R14" s="547">
        <v>2442</v>
      </c>
      <c r="S14" s="548"/>
      <c r="T14" s="548"/>
      <c r="U14" s="548"/>
      <c r="V14" s="549"/>
      <c r="W14" s="456"/>
      <c r="X14" s="457"/>
      <c r="Y14" s="457"/>
      <c r="Z14" s="457"/>
      <c r="AA14" s="457"/>
      <c r="AB14" s="446"/>
      <c r="AC14" s="550">
        <v>30.4</v>
      </c>
      <c r="AD14" s="551"/>
      <c r="AE14" s="551"/>
      <c r="AF14" s="551"/>
      <c r="AG14" s="552"/>
      <c r="AH14" s="550">
        <v>31.5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139</v>
      </c>
      <c r="CU14" s="562"/>
      <c r="CV14" s="562"/>
      <c r="CW14" s="562"/>
      <c r="CX14" s="562"/>
      <c r="CY14" s="562"/>
      <c r="CZ14" s="562"/>
      <c r="DA14" s="563"/>
      <c r="DB14" s="561" t="s">
        <v>147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148</v>
      </c>
      <c r="N15" s="555"/>
      <c r="O15" s="555"/>
      <c r="P15" s="555"/>
      <c r="Q15" s="556"/>
      <c r="R15" s="547">
        <v>2418</v>
      </c>
      <c r="S15" s="548"/>
      <c r="T15" s="548"/>
      <c r="U15" s="548"/>
      <c r="V15" s="549"/>
      <c r="W15" s="482" t="s">
        <v>149</v>
      </c>
      <c r="X15" s="483"/>
      <c r="Y15" s="483"/>
      <c r="Z15" s="483"/>
      <c r="AA15" s="483"/>
      <c r="AB15" s="473"/>
      <c r="AC15" s="517">
        <v>175</v>
      </c>
      <c r="AD15" s="518"/>
      <c r="AE15" s="518"/>
      <c r="AF15" s="518"/>
      <c r="AG15" s="557"/>
      <c r="AH15" s="517">
        <v>169</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406550</v>
      </c>
      <c r="BO15" s="430"/>
      <c r="BP15" s="430"/>
      <c r="BQ15" s="430"/>
      <c r="BR15" s="430"/>
      <c r="BS15" s="430"/>
      <c r="BT15" s="430"/>
      <c r="BU15" s="431"/>
      <c r="BV15" s="429">
        <v>380330</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14.1</v>
      </c>
      <c r="AD16" s="551"/>
      <c r="AE16" s="551"/>
      <c r="AF16" s="551"/>
      <c r="AG16" s="552"/>
      <c r="AH16" s="550">
        <v>13.5</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2295422</v>
      </c>
      <c r="BO16" s="467"/>
      <c r="BP16" s="467"/>
      <c r="BQ16" s="467"/>
      <c r="BR16" s="467"/>
      <c r="BS16" s="467"/>
      <c r="BT16" s="467"/>
      <c r="BU16" s="468"/>
      <c r="BV16" s="466">
        <v>2393056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690</v>
      </c>
      <c r="AD17" s="518"/>
      <c r="AE17" s="518"/>
      <c r="AF17" s="518"/>
      <c r="AG17" s="557"/>
      <c r="AH17" s="517">
        <v>691</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506419</v>
      </c>
      <c r="BO17" s="467"/>
      <c r="BP17" s="467"/>
      <c r="BQ17" s="467"/>
      <c r="BR17" s="467"/>
      <c r="BS17" s="467"/>
      <c r="BT17" s="467"/>
      <c r="BU17" s="468"/>
      <c r="BV17" s="466">
        <v>470056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159</v>
      </c>
      <c r="C18" s="509"/>
      <c r="D18" s="509"/>
      <c r="E18" s="578"/>
      <c r="F18" s="578"/>
      <c r="G18" s="578"/>
      <c r="H18" s="578"/>
      <c r="I18" s="578"/>
      <c r="J18" s="578"/>
      <c r="K18" s="578"/>
      <c r="L18" s="579">
        <v>608.9</v>
      </c>
      <c r="M18" s="579"/>
      <c r="N18" s="579"/>
      <c r="O18" s="579"/>
      <c r="P18" s="579"/>
      <c r="Q18" s="579"/>
      <c r="R18" s="580"/>
      <c r="S18" s="580"/>
      <c r="T18" s="580"/>
      <c r="U18" s="580"/>
      <c r="V18" s="581"/>
      <c r="W18" s="484"/>
      <c r="X18" s="485"/>
      <c r="Y18" s="485"/>
      <c r="Z18" s="485"/>
      <c r="AA18" s="485"/>
      <c r="AB18" s="476"/>
      <c r="AC18" s="582">
        <v>55.5</v>
      </c>
      <c r="AD18" s="583"/>
      <c r="AE18" s="583"/>
      <c r="AF18" s="583"/>
      <c r="AG18" s="584"/>
      <c r="AH18" s="582">
        <v>55</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2010681</v>
      </c>
      <c r="BO18" s="467"/>
      <c r="BP18" s="467"/>
      <c r="BQ18" s="467"/>
      <c r="BR18" s="467"/>
      <c r="BS18" s="467"/>
      <c r="BT18" s="467"/>
      <c r="BU18" s="468"/>
      <c r="BV18" s="466">
        <v>2002567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161</v>
      </c>
      <c r="C19" s="509"/>
      <c r="D19" s="509"/>
      <c r="E19" s="578"/>
      <c r="F19" s="578"/>
      <c r="G19" s="578"/>
      <c r="H19" s="578"/>
      <c r="I19" s="578"/>
      <c r="J19" s="578"/>
      <c r="K19" s="578"/>
      <c r="L19" s="586">
        <v>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3233429</v>
      </c>
      <c r="BO19" s="467"/>
      <c r="BP19" s="467"/>
      <c r="BQ19" s="467"/>
      <c r="BR19" s="467"/>
      <c r="BS19" s="467"/>
      <c r="BT19" s="467"/>
      <c r="BU19" s="468"/>
      <c r="BV19" s="466">
        <v>3245462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163</v>
      </c>
      <c r="C20" s="509"/>
      <c r="D20" s="509"/>
      <c r="E20" s="578"/>
      <c r="F20" s="578"/>
      <c r="G20" s="578"/>
      <c r="H20" s="578"/>
      <c r="I20" s="578"/>
      <c r="J20" s="578"/>
      <c r="K20" s="578"/>
      <c r="L20" s="586">
        <v>1128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4498909</v>
      </c>
      <c r="BO23" s="467"/>
      <c r="BP23" s="467"/>
      <c r="BQ23" s="467"/>
      <c r="BR23" s="467"/>
      <c r="BS23" s="467"/>
      <c r="BT23" s="467"/>
      <c r="BU23" s="468"/>
      <c r="BV23" s="466">
        <v>4514272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172</v>
      </c>
      <c r="F24" s="496"/>
      <c r="G24" s="496"/>
      <c r="H24" s="496"/>
      <c r="I24" s="496"/>
      <c r="J24" s="496"/>
      <c r="K24" s="497"/>
      <c r="L24" s="517">
        <v>1</v>
      </c>
      <c r="M24" s="518"/>
      <c r="N24" s="518"/>
      <c r="O24" s="518"/>
      <c r="P24" s="557"/>
      <c r="Q24" s="517">
        <v>6800</v>
      </c>
      <c r="R24" s="518"/>
      <c r="S24" s="518"/>
      <c r="T24" s="518"/>
      <c r="U24" s="518"/>
      <c r="V24" s="557"/>
      <c r="W24" s="616"/>
      <c r="X24" s="604"/>
      <c r="Y24" s="605"/>
      <c r="Z24" s="516" t="s">
        <v>173</v>
      </c>
      <c r="AA24" s="496"/>
      <c r="AB24" s="496"/>
      <c r="AC24" s="496"/>
      <c r="AD24" s="496"/>
      <c r="AE24" s="496"/>
      <c r="AF24" s="496"/>
      <c r="AG24" s="497"/>
      <c r="AH24" s="517">
        <v>77</v>
      </c>
      <c r="AI24" s="518"/>
      <c r="AJ24" s="518"/>
      <c r="AK24" s="518"/>
      <c r="AL24" s="557"/>
      <c r="AM24" s="517">
        <v>237237</v>
      </c>
      <c r="AN24" s="518"/>
      <c r="AO24" s="518"/>
      <c r="AP24" s="518"/>
      <c r="AQ24" s="518"/>
      <c r="AR24" s="557"/>
      <c r="AS24" s="517">
        <v>3081</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4179632</v>
      </c>
      <c r="BO24" s="467"/>
      <c r="BP24" s="467"/>
      <c r="BQ24" s="467"/>
      <c r="BR24" s="467"/>
      <c r="BS24" s="467"/>
      <c r="BT24" s="467"/>
      <c r="BU24" s="468"/>
      <c r="BV24" s="466">
        <v>4227779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175</v>
      </c>
      <c r="F25" s="496"/>
      <c r="G25" s="496"/>
      <c r="H25" s="496"/>
      <c r="I25" s="496"/>
      <c r="J25" s="496"/>
      <c r="K25" s="497"/>
      <c r="L25" s="517">
        <v>1</v>
      </c>
      <c r="M25" s="518"/>
      <c r="N25" s="518"/>
      <c r="O25" s="518"/>
      <c r="P25" s="557"/>
      <c r="Q25" s="517">
        <v>5610</v>
      </c>
      <c r="R25" s="518"/>
      <c r="S25" s="518"/>
      <c r="T25" s="518"/>
      <c r="U25" s="518"/>
      <c r="V25" s="557"/>
      <c r="W25" s="616"/>
      <c r="X25" s="604"/>
      <c r="Y25" s="605"/>
      <c r="Z25" s="516" t="s">
        <v>176</v>
      </c>
      <c r="AA25" s="496"/>
      <c r="AB25" s="496"/>
      <c r="AC25" s="496"/>
      <c r="AD25" s="496"/>
      <c r="AE25" s="496"/>
      <c r="AF25" s="496"/>
      <c r="AG25" s="497"/>
      <c r="AH25" s="517" t="s">
        <v>147</v>
      </c>
      <c r="AI25" s="518"/>
      <c r="AJ25" s="518"/>
      <c r="AK25" s="518"/>
      <c r="AL25" s="557"/>
      <c r="AM25" s="517" t="s">
        <v>147</v>
      </c>
      <c r="AN25" s="518"/>
      <c r="AO25" s="518"/>
      <c r="AP25" s="518"/>
      <c r="AQ25" s="518"/>
      <c r="AR25" s="557"/>
      <c r="AS25" s="517" t="s">
        <v>147</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79705</v>
      </c>
      <c r="BO25" s="430"/>
      <c r="BP25" s="430"/>
      <c r="BQ25" s="430"/>
      <c r="BR25" s="430"/>
      <c r="BS25" s="430"/>
      <c r="BT25" s="430"/>
      <c r="BU25" s="431"/>
      <c r="BV25" s="429">
        <v>47901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178</v>
      </c>
      <c r="F26" s="496"/>
      <c r="G26" s="496"/>
      <c r="H26" s="496"/>
      <c r="I26" s="496"/>
      <c r="J26" s="496"/>
      <c r="K26" s="497"/>
      <c r="L26" s="517">
        <v>1</v>
      </c>
      <c r="M26" s="518"/>
      <c r="N26" s="518"/>
      <c r="O26" s="518"/>
      <c r="P26" s="557"/>
      <c r="Q26" s="517">
        <v>5100</v>
      </c>
      <c r="R26" s="518"/>
      <c r="S26" s="518"/>
      <c r="T26" s="518"/>
      <c r="U26" s="518"/>
      <c r="V26" s="557"/>
      <c r="W26" s="616"/>
      <c r="X26" s="604"/>
      <c r="Y26" s="605"/>
      <c r="Z26" s="516" t="s">
        <v>179</v>
      </c>
      <c r="AA26" s="626"/>
      <c r="AB26" s="626"/>
      <c r="AC26" s="626"/>
      <c r="AD26" s="626"/>
      <c r="AE26" s="626"/>
      <c r="AF26" s="626"/>
      <c r="AG26" s="627"/>
      <c r="AH26" s="517">
        <v>1</v>
      </c>
      <c r="AI26" s="518"/>
      <c r="AJ26" s="518"/>
      <c r="AK26" s="518"/>
      <c r="AL26" s="557"/>
      <c r="AM26" s="517" t="s">
        <v>180</v>
      </c>
      <c r="AN26" s="518"/>
      <c r="AO26" s="518"/>
      <c r="AP26" s="518"/>
      <c r="AQ26" s="518"/>
      <c r="AR26" s="557"/>
      <c r="AS26" s="517" t="s">
        <v>180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147</v>
      </c>
      <c r="BO26" s="467"/>
      <c r="BP26" s="467"/>
      <c r="BQ26" s="467"/>
      <c r="BR26" s="467"/>
      <c r="BS26" s="467"/>
      <c r="BT26" s="467"/>
      <c r="BU26" s="468"/>
      <c r="BV26" s="466" t="s">
        <v>147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2860</v>
      </c>
      <c r="R27" s="518"/>
      <c r="S27" s="518"/>
      <c r="T27" s="518"/>
      <c r="U27" s="518"/>
      <c r="V27" s="557"/>
      <c r="W27" s="616"/>
      <c r="X27" s="604"/>
      <c r="Y27" s="605"/>
      <c r="Z27" s="516" t="s">
        <v>183</v>
      </c>
      <c r="AA27" s="496"/>
      <c r="AB27" s="496"/>
      <c r="AC27" s="496"/>
      <c r="AD27" s="496"/>
      <c r="AE27" s="496"/>
      <c r="AF27" s="496"/>
      <c r="AG27" s="497"/>
      <c r="AH27" s="517">
        <v>1</v>
      </c>
      <c r="AI27" s="518"/>
      <c r="AJ27" s="518"/>
      <c r="AK27" s="518"/>
      <c r="AL27" s="557"/>
      <c r="AM27" s="517" t="s">
        <v>180</v>
      </c>
      <c r="AN27" s="518"/>
      <c r="AO27" s="518"/>
      <c r="AP27" s="518"/>
      <c r="AQ27" s="518"/>
      <c r="AR27" s="557"/>
      <c r="AS27" s="517" t="s">
        <v>180</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147</v>
      </c>
      <c r="BO27" s="640"/>
      <c r="BP27" s="640"/>
      <c r="BQ27" s="640"/>
      <c r="BR27" s="640"/>
      <c r="BS27" s="640"/>
      <c r="BT27" s="640"/>
      <c r="BU27" s="641"/>
      <c r="BV27" s="639" t="s">
        <v>147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2170</v>
      </c>
      <c r="R28" s="518"/>
      <c r="S28" s="518"/>
      <c r="T28" s="518"/>
      <c r="U28" s="518"/>
      <c r="V28" s="557"/>
      <c r="W28" s="616"/>
      <c r="X28" s="604"/>
      <c r="Y28" s="605"/>
      <c r="Z28" s="516" t="s">
        <v>186</v>
      </c>
      <c r="AA28" s="496"/>
      <c r="AB28" s="496"/>
      <c r="AC28" s="496"/>
      <c r="AD28" s="496"/>
      <c r="AE28" s="496"/>
      <c r="AF28" s="496"/>
      <c r="AG28" s="497"/>
      <c r="AH28" s="517" t="s">
        <v>147</v>
      </c>
      <c r="AI28" s="518"/>
      <c r="AJ28" s="518"/>
      <c r="AK28" s="518"/>
      <c r="AL28" s="557"/>
      <c r="AM28" s="517" t="s">
        <v>147</v>
      </c>
      <c r="AN28" s="518"/>
      <c r="AO28" s="518"/>
      <c r="AP28" s="518"/>
      <c r="AQ28" s="518"/>
      <c r="AR28" s="557"/>
      <c r="AS28" s="517" t="s">
        <v>129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575981</v>
      </c>
      <c r="BO28" s="430"/>
      <c r="BP28" s="430"/>
      <c r="BQ28" s="430"/>
      <c r="BR28" s="430"/>
      <c r="BS28" s="430"/>
      <c r="BT28" s="430"/>
      <c r="BU28" s="431"/>
      <c r="BV28" s="429">
        <v>665898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6</v>
      </c>
      <c r="M29" s="518"/>
      <c r="N29" s="518"/>
      <c r="O29" s="518"/>
      <c r="P29" s="557"/>
      <c r="Q29" s="517">
        <v>1750</v>
      </c>
      <c r="R29" s="518"/>
      <c r="S29" s="518"/>
      <c r="T29" s="518"/>
      <c r="U29" s="518"/>
      <c r="V29" s="557"/>
      <c r="W29" s="617"/>
      <c r="X29" s="618"/>
      <c r="Y29" s="619"/>
      <c r="Z29" s="516" t="s">
        <v>189</v>
      </c>
      <c r="AA29" s="496"/>
      <c r="AB29" s="496"/>
      <c r="AC29" s="496"/>
      <c r="AD29" s="496"/>
      <c r="AE29" s="496"/>
      <c r="AF29" s="496"/>
      <c r="AG29" s="497"/>
      <c r="AH29" s="517">
        <v>78</v>
      </c>
      <c r="AI29" s="518"/>
      <c r="AJ29" s="518"/>
      <c r="AK29" s="518"/>
      <c r="AL29" s="557"/>
      <c r="AM29" s="517">
        <v>241073</v>
      </c>
      <c r="AN29" s="518"/>
      <c r="AO29" s="518"/>
      <c r="AP29" s="518"/>
      <c r="AQ29" s="518"/>
      <c r="AR29" s="557"/>
      <c r="AS29" s="517">
        <v>3091</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1335782</v>
      </c>
      <c r="BO29" s="467"/>
      <c r="BP29" s="467"/>
      <c r="BQ29" s="467"/>
      <c r="BR29" s="467"/>
      <c r="BS29" s="467"/>
      <c r="BT29" s="467"/>
      <c r="BU29" s="468"/>
      <c r="BV29" s="466">
        <v>1465397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95.8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3186866</v>
      </c>
      <c r="BO30" s="640"/>
      <c r="BP30" s="640"/>
      <c r="BQ30" s="640"/>
      <c r="BR30" s="640"/>
      <c r="BS30" s="640"/>
      <c r="BT30" s="640"/>
      <c r="BU30" s="641"/>
      <c r="BV30" s="639">
        <v>3191231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205</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国民健康保険事業勘定特別会計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とかち広域消防事務組合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国民健康保険直営診療施設勘定特別会計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十勝圏複合事務組合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介護保険事業勘定特別会計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池北三町行政事務組合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E2Mou1OoIBYUjoCD9kfnXAWQgg2GaCyr5d4j3nkDSZtpxE7J50EKQpHIqSj3BAFbi5lj6yaQ8nvDXnBSUsN55w==" saltValue="7IsDbY0d/Tra6uraX+A/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41" t="s">
        <v>557</v>
      </c>
      <c r="D34" s="1241"/>
      <c r="E34" s="1242"/>
      <c r="F34" s="32">
        <v>3.02</v>
      </c>
      <c r="G34" s="33">
        <v>2.6</v>
      </c>
      <c r="H34" s="33">
        <v>2</v>
      </c>
      <c r="I34" s="33">
        <v>3.62</v>
      </c>
      <c r="J34" s="34">
        <v>3.7</v>
      </c>
      <c r="K34" s="22"/>
      <c r="L34" s="22"/>
      <c r="M34" s="22"/>
      <c r="N34" s="22"/>
      <c r="O34" s="22"/>
      <c r="P34" s="22"/>
    </row>
    <row r="35" spans="1:16" ht="39" customHeight="1">
      <c r="A35" s="22"/>
      <c r="B35" s="35"/>
      <c r="C35" s="1235" t="s">
        <v>558</v>
      </c>
      <c r="D35" s="1236"/>
      <c r="E35" s="1237"/>
      <c r="F35" s="36">
        <v>1.93</v>
      </c>
      <c r="G35" s="37">
        <v>0.74</v>
      </c>
      <c r="H35" s="37">
        <v>0.63</v>
      </c>
      <c r="I35" s="37">
        <v>0.86</v>
      </c>
      <c r="J35" s="38">
        <v>0.78</v>
      </c>
      <c r="K35" s="22"/>
      <c r="L35" s="22"/>
      <c r="M35" s="22"/>
      <c r="N35" s="22"/>
      <c r="O35" s="22"/>
      <c r="P35" s="22"/>
    </row>
    <row r="36" spans="1:16" ht="39" customHeight="1">
      <c r="A36" s="22"/>
      <c r="B36" s="35"/>
      <c r="C36" s="1235" t="s">
        <v>559</v>
      </c>
      <c r="D36" s="1236"/>
      <c r="E36" s="1237"/>
      <c r="F36" s="36">
        <v>0.35</v>
      </c>
      <c r="G36" s="37">
        <v>0.4</v>
      </c>
      <c r="H36" s="37">
        <v>0.34</v>
      </c>
      <c r="I36" s="37">
        <v>0.36</v>
      </c>
      <c r="J36" s="38">
        <v>0.6</v>
      </c>
      <c r="K36" s="22"/>
      <c r="L36" s="22"/>
      <c r="M36" s="22"/>
      <c r="N36" s="22"/>
      <c r="O36" s="22"/>
      <c r="P36" s="22"/>
    </row>
    <row r="37" spans="1:16" ht="39" customHeight="1">
      <c r="A37" s="22"/>
      <c r="B37" s="35"/>
      <c r="C37" s="1235" t="s">
        <v>560</v>
      </c>
      <c r="D37" s="1236"/>
      <c r="E37" s="1237"/>
      <c r="F37" s="36">
        <v>0.53</v>
      </c>
      <c r="G37" s="37">
        <v>0.97</v>
      </c>
      <c r="H37" s="37">
        <v>0.57999999999999996</v>
      </c>
      <c r="I37" s="37">
        <v>0.67</v>
      </c>
      <c r="J37" s="38">
        <v>0.34</v>
      </c>
      <c r="K37" s="22"/>
      <c r="L37" s="22"/>
      <c r="M37" s="22"/>
      <c r="N37" s="22"/>
      <c r="O37" s="22"/>
      <c r="P37" s="22"/>
    </row>
    <row r="38" spans="1:16" ht="39" customHeight="1">
      <c r="A38" s="22"/>
      <c r="B38" s="35"/>
      <c r="C38" s="1235" t="s">
        <v>561</v>
      </c>
      <c r="D38" s="1236"/>
      <c r="E38" s="1237"/>
      <c r="F38" s="36">
        <v>0.18</v>
      </c>
      <c r="G38" s="37">
        <v>0.13</v>
      </c>
      <c r="H38" s="37">
        <v>0.16</v>
      </c>
      <c r="I38" s="37">
        <v>0.17</v>
      </c>
      <c r="J38" s="38">
        <v>0.16</v>
      </c>
      <c r="K38" s="22"/>
      <c r="L38" s="22"/>
      <c r="M38" s="22"/>
      <c r="N38" s="22"/>
      <c r="O38" s="22"/>
      <c r="P38" s="22"/>
    </row>
    <row r="39" spans="1:16" ht="39" customHeight="1">
      <c r="A39" s="22"/>
      <c r="B39" s="35"/>
      <c r="C39" s="1235" t="s">
        <v>562</v>
      </c>
      <c r="D39" s="1236"/>
      <c r="E39" s="1237"/>
      <c r="F39" s="36">
        <v>7.0000000000000007E-2</v>
      </c>
      <c r="G39" s="37">
        <v>0.05</v>
      </c>
      <c r="H39" s="37">
        <v>0.09</v>
      </c>
      <c r="I39" s="37">
        <v>7.0000000000000007E-2</v>
      </c>
      <c r="J39" s="38">
        <v>0.09</v>
      </c>
      <c r="K39" s="22"/>
      <c r="L39" s="22"/>
      <c r="M39" s="22"/>
      <c r="N39" s="22"/>
      <c r="O39" s="22"/>
      <c r="P39" s="22"/>
    </row>
    <row r="40" spans="1:16" ht="39" customHeight="1">
      <c r="A40" s="22"/>
      <c r="B40" s="35"/>
      <c r="C40" s="1235" t="s">
        <v>563</v>
      </c>
      <c r="D40" s="1236"/>
      <c r="E40" s="1237"/>
      <c r="F40" s="36">
        <v>0</v>
      </c>
      <c r="G40" s="37">
        <v>0</v>
      </c>
      <c r="H40" s="37">
        <v>0</v>
      </c>
      <c r="I40" s="37">
        <v>0</v>
      </c>
      <c r="J40" s="38">
        <v>0</v>
      </c>
      <c r="K40" s="22"/>
      <c r="L40" s="22"/>
      <c r="M40" s="22"/>
      <c r="N40" s="22"/>
      <c r="O40" s="22"/>
      <c r="P40" s="22"/>
    </row>
    <row r="41" spans="1:16" ht="39" customHeight="1">
      <c r="A41" s="22"/>
      <c r="B41" s="35"/>
      <c r="C41" s="1235"/>
      <c r="D41" s="1236"/>
      <c r="E41" s="1237"/>
      <c r="F41" s="36"/>
      <c r="G41" s="37"/>
      <c r="H41" s="37"/>
      <c r="I41" s="37"/>
      <c r="J41" s="38"/>
      <c r="K41" s="22"/>
      <c r="L41" s="22"/>
      <c r="M41" s="22"/>
      <c r="N41" s="22"/>
      <c r="O41" s="22"/>
      <c r="P41" s="22"/>
    </row>
    <row r="42" spans="1:16" ht="39" customHeight="1">
      <c r="A42" s="22"/>
      <c r="B42" s="39"/>
      <c r="C42" s="1235" t="s">
        <v>564</v>
      </c>
      <c r="D42" s="1236"/>
      <c r="E42" s="1237"/>
      <c r="F42" s="36" t="s">
        <v>506</v>
      </c>
      <c r="G42" s="37" t="s">
        <v>506</v>
      </c>
      <c r="H42" s="37" t="s">
        <v>506</v>
      </c>
      <c r="I42" s="37" t="s">
        <v>506</v>
      </c>
      <c r="J42" s="38" t="s">
        <v>506</v>
      </c>
      <c r="K42" s="22"/>
      <c r="L42" s="22"/>
      <c r="M42" s="22"/>
      <c r="N42" s="22"/>
      <c r="O42" s="22"/>
      <c r="P42" s="22"/>
    </row>
    <row r="43" spans="1:16" ht="39" customHeight="1" thickBot="1">
      <c r="A43" s="22"/>
      <c r="B43" s="40"/>
      <c r="C43" s="1238" t="s">
        <v>565</v>
      </c>
      <c r="D43" s="1239"/>
      <c r="E43" s="1240"/>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EF811XFjSU/sSqmV58eXUPG7vQaO8UUpW1y/MqfiN3+TW+u/Qz3Be5d47x+x0OhMsUB3nkS+1JHrWSPcYC08w==" saltValue="Q2dHiV5uCTThKXcvqA60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6" zoomScaleNormal="86" zoomScaleSheetLayoutView="55" workbookViewId="0">
      <selection activeCell="M61" sqref="M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43" t="s">
        <v>11</v>
      </c>
      <c r="C45" s="1244"/>
      <c r="D45" s="58"/>
      <c r="E45" s="1249" t="s">
        <v>12</v>
      </c>
      <c r="F45" s="1249"/>
      <c r="G45" s="1249"/>
      <c r="H45" s="1249"/>
      <c r="I45" s="1249"/>
      <c r="J45" s="1250"/>
      <c r="K45" s="59">
        <v>524</v>
      </c>
      <c r="L45" s="60">
        <v>546</v>
      </c>
      <c r="M45" s="60">
        <v>541</v>
      </c>
      <c r="N45" s="60">
        <v>518</v>
      </c>
      <c r="O45" s="61">
        <v>504</v>
      </c>
      <c r="P45" s="48"/>
      <c r="Q45" s="48"/>
      <c r="R45" s="48"/>
      <c r="S45" s="48"/>
      <c r="T45" s="48"/>
      <c r="U45" s="48"/>
    </row>
    <row r="46" spans="1:21" ht="30.75" customHeight="1">
      <c r="A46" s="48"/>
      <c r="B46" s="1245"/>
      <c r="C46" s="1246"/>
      <c r="D46" s="62"/>
      <c r="E46" s="1251" t="s">
        <v>13</v>
      </c>
      <c r="F46" s="1251"/>
      <c r="G46" s="1251"/>
      <c r="H46" s="1251"/>
      <c r="I46" s="1251"/>
      <c r="J46" s="1252"/>
      <c r="K46" s="63" t="s">
        <v>506</v>
      </c>
      <c r="L46" s="64" t="s">
        <v>506</v>
      </c>
      <c r="M46" s="64" t="s">
        <v>506</v>
      </c>
      <c r="N46" s="64" t="s">
        <v>506</v>
      </c>
      <c r="O46" s="65" t="s">
        <v>506</v>
      </c>
      <c r="P46" s="48"/>
      <c r="Q46" s="48"/>
      <c r="R46" s="48"/>
      <c r="S46" s="48"/>
      <c r="T46" s="48"/>
      <c r="U46" s="48"/>
    </row>
    <row r="47" spans="1:21" ht="30.75" customHeight="1">
      <c r="A47" s="48"/>
      <c r="B47" s="1245"/>
      <c r="C47" s="1246"/>
      <c r="D47" s="62"/>
      <c r="E47" s="1251" t="s">
        <v>14</v>
      </c>
      <c r="F47" s="1251"/>
      <c r="G47" s="1251"/>
      <c r="H47" s="1251"/>
      <c r="I47" s="1251"/>
      <c r="J47" s="1252"/>
      <c r="K47" s="63" t="s">
        <v>506</v>
      </c>
      <c r="L47" s="64" t="s">
        <v>506</v>
      </c>
      <c r="M47" s="64" t="s">
        <v>506</v>
      </c>
      <c r="N47" s="64" t="s">
        <v>506</v>
      </c>
      <c r="O47" s="65" t="s">
        <v>506</v>
      </c>
      <c r="P47" s="48"/>
      <c r="Q47" s="48"/>
      <c r="R47" s="48"/>
      <c r="S47" s="48"/>
      <c r="T47" s="48"/>
      <c r="U47" s="48"/>
    </row>
    <row r="48" spans="1:21" ht="30.75" customHeight="1">
      <c r="A48" s="48"/>
      <c r="B48" s="1245"/>
      <c r="C48" s="1246"/>
      <c r="D48" s="62"/>
      <c r="E48" s="1251" t="s">
        <v>15</v>
      </c>
      <c r="F48" s="1251"/>
      <c r="G48" s="1251"/>
      <c r="H48" s="1251"/>
      <c r="I48" s="1251"/>
      <c r="J48" s="1252"/>
      <c r="K48" s="63">
        <v>141</v>
      </c>
      <c r="L48" s="64">
        <v>121</v>
      </c>
      <c r="M48" s="64">
        <v>116</v>
      </c>
      <c r="N48" s="64">
        <v>119</v>
      </c>
      <c r="O48" s="65">
        <v>131</v>
      </c>
      <c r="P48" s="48"/>
      <c r="Q48" s="48"/>
      <c r="R48" s="48"/>
      <c r="S48" s="48"/>
      <c r="T48" s="48"/>
      <c r="U48" s="48"/>
    </row>
    <row r="49" spans="1:21" ht="30.75" customHeight="1">
      <c r="A49" s="48"/>
      <c r="B49" s="1245"/>
      <c r="C49" s="1246"/>
      <c r="D49" s="62"/>
      <c r="E49" s="1251" t="s">
        <v>16</v>
      </c>
      <c r="F49" s="1251"/>
      <c r="G49" s="1251"/>
      <c r="H49" s="1251"/>
      <c r="I49" s="1251"/>
      <c r="J49" s="1252"/>
      <c r="K49" s="63">
        <v>32</v>
      </c>
      <c r="L49" s="64">
        <v>32</v>
      </c>
      <c r="M49" s="64">
        <v>32</v>
      </c>
      <c r="N49" s="64">
        <v>11</v>
      </c>
      <c r="O49" s="65" t="s">
        <v>506</v>
      </c>
      <c r="P49" s="48"/>
      <c r="Q49" s="48"/>
      <c r="R49" s="48"/>
      <c r="S49" s="48"/>
      <c r="T49" s="48"/>
      <c r="U49" s="48"/>
    </row>
    <row r="50" spans="1:21" ht="30.75" customHeight="1">
      <c r="A50" s="48"/>
      <c r="B50" s="1245"/>
      <c r="C50" s="1246"/>
      <c r="D50" s="62"/>
      <c r="E50" s="1251" t="s">
        <v>17</v>
      </c>
      <c r="F50" s="1251"/>
      <c r="G50" s="1251"/>
      <c r="H50" s="1251"/>
      <c r="I50" s="1251"/>
      <c r="J50" s="1252"/>
      <c r="K50" s="63" t="s">
        <v>506</v>
      </c>
      <c r="L50" s="64" t="s">
        <v>506</v>
      </c>
      <c r="M50" s="64" t="s">
        <v>506</v>
      </c>
      <c r="N50" s="64" t="s">
        <v>506</v>
      </c>
      <c r="O50" s="65" t="s">
        <v>506</v>
      </c>
      <c r="P50" s="48"/>
      <c r="Q50" s="48"/>
      <c r="R50" s="48"/>
      <c r="S50" s="48"/>
      <c r="T50" s="48"/>
      <c r="U50" s="48"/>
    </row>
    <row r="51" spans="1:21" ht="30.75" customHeight="1">
      <c r="A51" s="48"/>
      <c r="B51" s="1247"/>
      <c r="C51" s="1248"/>
      <c r="D51" s="66"/>
      <c r="E51" s="1251" t="s">
        <v>18</v>
      </c>
      <c r="F51" s="1251"/>
      <c r="G51" s="1251"/>
      <c r="H51" s="1251"/>
      <c r="I51" s="1251"/>
      <c r="J51" s="1252"/>
      <c r="K51" s="63">
        <v>0</v>
      </c>
      <c r="L51" s="64">
        <v>0</v>
      </c>
      <c r="M51" s="64">
        <v>0</v>
      </c>
      <c r="N51" s="64">
        <v>0</v>
      </c>
      <c r="O51" s="65">
        <v>0</v>
      </c>
      <c r="P51" s="48"/>
      <c r="Q51" s="48"/>
      <c r="R51" s="48"/>
      <c r="S51" s="48"/>
      <c r="T51" s="48"/>
      <c r="U51" s="48"/>
    </row>
    <row r="52" spans="1:21" ht="30.75" customHeight="1">
      <c r="A52" s="48"/>
      <c r="B52" s="1253" t="s">
        <v>19</v>
      </c>
      <c r="C52" s="1254"/>
      <c r="D52" s="66"/>
      <c r="E52" s="1251" t="s">
        <v>20</v>
      </c>
      <c r="F52" s="1251"/>
      <c r="G52" s="1251"/>
      <c r="H52" s="1251"/>
      <c r="I52" s="1251"/>
      <c r="J52" s="1252"/>
      <c r="K52" s="63">
        <v>540</v>
      </c>
      <c r="L52" s="64">
        <v>556</v>
      </c>
      <c r="M52" s="64">
        <v>531</v>
      </c>
      <c r="N52" s="64">
        <v>470</v>
      </c>
      <c r="O52" s="65">
        <v>449</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157</v>
      </c>
      <c r="L53" s="69">
        <v>143</v>
      </c>
      <c r="M53" s="69">
        <v>158</v>
      </c>
      <c r="N53" s="69">
        <v>178</v>
      </c>
      <c r="O53" s="70">
        <v>186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59" t="s">
        <v>25</v>
      </c>
      <c r="C57" s="1260"/>
      <c r="D57" s="1263" t="s">
        <v>26</v>
      </c>
      <c r="E57" s="1264"/>
      <c r="F57" s="1264"/>
      <c r="G57" s="1264"/>
      <c r="H57" s="1264"/>
      <c r="I57" s="1264"/>
      <c r="J57" s="1265"/>
      <c r="K57" s="82" t="s">
        <v>584</v>
      </c>
      <c r="L57" s="83" t="s">
        <v>506</v>
      </c>
      <c r="M57" s="83" t="s">
        <v>506</v>
      </c>
      <c r="N57" s="83" t="s">
        <v>506</v>
      </c>
      <c r="O57" s="84" t="s">
        <v>506</v>
      </c>
    </row>
    <row r="58" spans="1:21" ht="31.5" customHeight="1" thickBot="1">
      <c r="B58" s="1261"/>
      <c r="C58" s="1262"/>
      <c r="D58" s="1266" t="s">
        <v>27</v>
      </c>
      <c r="E58" s="1267"/>
      <c r="F58" s="1267"/>
      <c r="G58" s="1267"/>
      <c r="H58" s="1267"/>
      <c r="I58" s="1267"/>
      <c r="J58" s="1268"/>
      <c r="K58" s="85" t="s">
        <v>585</v>
      </c>
      <c r="L58" s="86" t="s">
        <v>506</v>
      </c>
      <c r="M58" s="86" t="s">
        <v>506</v>
      </c>
      <c r="N58" s="86" t="s">
        <v>506</v>
      </c>
      <c r="O58" s="87" t="s">
        <v>506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garghhU51Rkm+vF8W1uIv683uH2TItxE/1yslvQw2ffEZ6TQriXD5noNJAPZv9I9lTzqJRnU9JI7Unh9WOFQ==" saltValue="+mFqKgpoJ9Gt+fDahg+f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68" zoomScaleNormal="68"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548</v>
      </c>
      <c r="J40" s="99" t="s">
        <v>549</v>
      </c>
      <c r="K40" s="99" t="s">
        <v>550</v>
      </c>
      <c r="L40" s="99" t="s">
        <v>551</v>
      </c>
      <c r="M40" s="100" t="s">
        <v>552</v>
      </c>
    </row>
    <row r="41" spans="2:13" ht="27.75" customHeight="1">
      <c r="B41" s="1269" t="s">
        <v>30</v>
      </c>
      <c r="C41" s="1270"/>
      <c r="D41" s="101"/>
      <c r="E41" s="1275" t="s">
        <v>31</v>
      </c>
      <c r="F41" s="1275"/>
      <c r="G41" s="1275"/>
      <c r="H41" s="1276"/>
      <c r="I41" s="102">
        <v>4570</v>
      </c>
      <c r="J41" s="103">
        <v>4592</v>
      </c>
      <c r="K41" s="103">
        <v>4548</v>
      </c>
      <c r="L41" s="103">
        <v>4514</v>
      </c>
      <c r="M41" s="104">
        <v>4499</v>
      </c>
    </row>
    <row r="42" spans="2:13" ht="27.75" customHeight="1">
      <c r="B42" s="1271"/>
      <c r="C42" s="1272"/>
      <c r="D42" s="105"/>
      <c r="E42" s="1277" t="s">
        <v>32</v>
      </c>
      <c r="F42" s="1277"/>
      <c r="G42" s="1277"/>
      <c r="H42" s="1278"/>
      <c r="I42" s="106" t="s">
        <v>506</v>
      </c>
      <c r="J42" s="107" t="s">
        <v>506</v>
      </c>
      <c r="K42" s="107" t="s">
        <v>506</v>
      </c>
      <c r="L42" s="107" t="s">
        <v>506</v>
      </c>
      <c r="M42" s="108" t="s">
        <v>506</v>
      </c>
    </row>
    <row r="43" spans="2:13" ht="27.75" customHeight="1">
      <c r="B43" s="1271"/>
      <c r="C43" s="1272"/>
      <c r="D43" s="105"/>
      <c r="E43" s="1277" t="s">
        <v>33</v>
      </c>
      <c r="F43" s="1277"/>
      <c r="G43" s="1277"/>
      <c r="H43" s="1278"/>
      <c r="I43" s="106">
        <v>1191</v>
      </c>
      <c r="J43" s="107">
        <v>1169</v>
      </c>
      <c r="K43" s="107">
        <v>1117</v>
      </c>
      <c r="L43" s="107">
        <v>1076</v>
      </c>
      <c r="M43" s="108">
        <v>1061</v>
      </c>
    </row>
    <row r="44" spans="2:13" ht="27.75" customHeight="1">
      <c r="B44" s="1271"/>
      <c r="C44" s="1272"/>
      <c r="D44" s="105"/>
      <c r="E44" s="1277" t="s">
        <v>34</v>
      </c>
      <c r="F44" s="1277"/>
      <c r="G44" s="1277"/>
      <c r="H44" s="1278"/>
      <c r="I44" s="106">
        <v>75</v>
      </c>
      <c r="J44" s="107">
        <v>43</v>
      </c>
      <c r="K44" s="107">
        <v>11</v>
      </c>
      <c r="L44" s="107" t="s">
        <v>506</v>
      </c>
      <c r="M44" s="108">
        <v>0</v>
      </c>
    </row>
    <row r="45" spans="2:13" ht="27.75" customHeight="1">
      <c r="B45" s="1271"/>
      <c r="C45" s="1272"/>
      <c r="D45" s="105"/>
      <c r="E45" s="1277" t="s">
        <v>35</v>
      </c>
      <c r="F45" s="1277"/>
      <c r="G45" s="1277"/>
      <c r="H45" s="1278"/>
      <c r="I45" s="106">
        <v>689</v>
      </c>
      <c r="J45" s="107">
        <v>641</v>
      </c>
      <c r="K45" s="107">
        <v>674</v>
      </c>
      <c r="L45" s="107">
        <v>638</v>
      </c>
      <c r="M45" s="108">
        <v>542</v>
      </c>
    </row>
    <row r="46" spans="2:13" ht="27.75" customHeight="1">
      <c r="B46" s="1271"/>
      <c r="C46" s="1272"/>
      <c r="D46" s="109"/>
      <c r="E46" s="1277" t="s">
        <v>36</v>
      </c>
      <c r="F46" s="1277"/>
      <c r="G46" s="1277"/>
      <c r="H46" s="1278"/>
      <c r="I46" s="106" t="s">
        <v>506</v>
      </c>
      <c r="J46" s="107" t="s">
        <v>506</v>
      </c>
      <c r="K46" s="107" t="s">
        <v>506</v>
      </c>
      <c r="L46" s="107" t="s">
        <v>506</v>
      </c>
      <c r="M46" s="108" t="s">
        <v>506</v>
      </c>
    </row>
    <row r="47" spans="2:13" ht="27.75" customHeight="1">
      <c r="B47" s="1271"/>
      <c r="C47" s="1272"/>
      <c r="D47" s="110"/>
      <c r="E47" s="1279" t="s">
        <v>37</v>
      </c>
      <c r="F47" s="1280"/>
      <c r="G47" s="1280"/>
      <c r="H47" s="1281"/>
      <c r="I47" s="106" t="s">
        <v>506</v>
      </c>
      <c r="J47" s="107" t="s">
        <v>506</v>
      </c>
      <c r="K47" s="107" t="s">
        <v>506</v>
      </c>
      <c r="L47" s="107" t="s">
        <v>506</v>
      </c>
      <c r="M47" s="108" t="s">
        <v>506</v>
      </c>
    </row>
    <row r="48" spans="2:13" ht="27.75" customHeight="1">
      <c r="B48" s="1271"/>
      <c r="C48" s="1272"/>
      <c r="D48" s="105"/>
      <c r="E48" s="1277" t="s">
        <v>38</v>
      </c>
      <c r="F48" s="1277"/>
      <c r="G48" s="1277"/>
      <c r="H48" s="1278"/>
      <c r="I48" s="106" t="s">
        <v>506</v>
      </c>
      <c r="J48" s="107" t="s">
        <v>506</v>
      </c>
      <c r="K48" s="107" t="s">
        <v>506</v>
      </c>
      <c r="L48" s="107" t="s">
        <v>506</v>
      </c>
      <c r="M48" s="108" t="s">
        <v>506</v>
      </c>
    </row>
    <row r="49" spans="2:13" ht="27.75" customHeight="1">
      <c r="B49" s="1273"/>
      <c r="C49" s="1274"/>
      <c r="D49" s="105"/>
      <c r="E49" s="1277" t="s">
        <v>39</v>
      </c>
      <c r="F49" s="1277"/>
      <c r="G49" s="1277"/>
      <c r="H49" s="1278"/>
      <c r="I49" s="106" t="s">
        <v>506</v>
      </c>
      <c r="J49" s="107" t="s">
        <v>506</v>
      </c>
      <c r="K49" s="107" t="s">
        <v>506</v>
      </c>
      <c r="L49" s="107" t="s">
        <v>506</v>
      </c>
      <c r="M49" s="108" t="s">
        <v>506</v>
      </c>
    </row>
    <row r="50" spans="2:13" ht="27.75" customHeight="1">
      <c r="B50" s="1282" t="s">
        <v>40</v>
      </c>
      <c r="C50" s="1283"/>
      <c r="D50" s="111"/>
      <c r="E50" s="1277" t="s">
        <v>41</v>
      </c>
      <c r="F50" s="1277"/>
      <c r="G50" s="1277"/>
      <c r="H50" s="1278"/>
      <c r="I50" s="106">
        <v>5170</v>
      </c>
      <c r="J50" s="107">
        <v>5481</v>
      </c>
      <c r="K50" s="107">
        <v>5482</v>
      </c>
      <c r="L50" s="107">
        <v>5333</v>
      </c>
      <c r="M50" s="108">
        <v>5129</v>
      </c>
    </row>
    <row r="51" spans="2:13" ht="27.75" customHeight="1">
      <c r="B51" s="1271"/>
      <c r="C51" s="1272"/>
      <c r="D51" s="105"/>
      <c r="E51" s="1277" t="s">
        <v>42</v>
      </c>
      <c r="F51" s="1277"/>
      <c r="G51" s="1277"/>
      <c r="H51" s="1278"/>
      <c r="I51" s="106">
        <v>6</v>
      </c>
      <c r="J51" s="107">
        <v>1</v>
      </c>
      <c r="K51" s="107">
        <v>1</v>
      </c>
      <c r="L51" s="107">
        <v>1</v>
      </c>
      <c r="M51" s="108">
        <v>0</v>
      </c>
    </row>
    <row r="52" spans="2:13" ht="27.75" customHeight="1">
      <c r="B52" s="1273"/>
      <c r="C52" s="1274"/>
      <c r="D52" s="105"/>
      <c r="E52" s="1277" t="s">
        <v>43</v>
      </c>
      <c r="F52" s="1277"/>
      <c r="G52" s="1277"/>
      <c r="H52" s="1278"/>
      <c r="I52" s="106">
        <v>4278</v>
      </c>
      <c r="J52" s="107">
        <v>4189</v>
      </c>
      <c r="K52" s="107">
        <v>4102</v>
      </c>
      <c r="L52" s="107">
        <v>4027</v>
      </c>
      <c r="M52" s="108">
        <v>3970</v>
      </c>
    </row>
    <row r="53" spans="2:13" ht="27.75" customHeight="1" thickBot="1">
      <c r="B53" s="1284" t="s">
        <v>44</v>
      </c>
      <c r="C53" s="1285"/>
      <c r="D53" s="112"/>
      <c r="E53" s="1286" t="s">
        <v>45</v>
      </c>
      <c r="F53" s="1286"/>
      <c r="G53" s="1286"/>
      <c r="H53" s="1287"/>
      <c r="I53" s="113">
        <v>-2928</v>
      </c>
      <c r="J53" s="114">
        <v>-3225</v>
      </c>
      <c r="K53" s="114">
        <v>-3234</v>
      </c>
      <c r="L53" s="114">
        <v>-3133</v>
      </c>
      <c r="M53" s="115">
        <v>-2996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htyQuVBXFihdFnVq/RJg+wmXg0lvmK8yaNkhuUwpTj5pGrK1u5VQfy2FhWiB+wbAshtetRVTmmx0spUUSWrnw==" saltValue="3VfU3fi2zzfSs8SOD27m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7" zoomScale="69" zoomScaleNormal="69"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550</v>
      </c>
      <c r="G54" s="124" t="s">
        <v>551</v>
      </c>
      <c r="H54" s="125" t="s">
        <v>552</v>
      </c>
    </row>
    <row r="55" spans="2:8" ht="52.5" customHeight="1">
      <c r="B55" s="126"/>
      <c r="C55" s="1296" t="s">
        <v>48</v>
      </c>
      <c r="D55" s="1296"/>
      <c r="E55" s="1297"/>
      <c r="F55" s="127">
        <v>750</v>
      </c>
      <c r="G55" s="127">
        <v>666</v>
      </c>
      <c r="H55" s="128">
        <v>576</v>
      </c>
    </row>
    <row r="56" spans="2:8" ht="52.5" customHeight="1">
      <c r="B56" s="129"/>
      <c r="C56" s="1298" t="s">
        <v>49</v>
      </c>
      <c r="D56" s="1298"/>
      <c r="E56" s="1299"/>
      <c r="F56" s="130">
        <v>1465</v>
      </c>
      <c r="G56" s="130">
        <v>1465</v>
      </c>
      <c r="H56" s="131">
        <v>1336</v>
      </c>
    </row>
    <row r="57" spans="2:8" ht="53.25" customHeight="1">
      <c r="B57" s="129"/>
      <c r="C57" s="1300" t="s">
        <v>50</v>
      </c>
      <c r="D57" s="1300"/>
      <c r="E57" s="1301"/>
      <c r="F57" s="132">
        <v>3247</v>
      </c>
      <c r="G57" s="132">
        <v>3191</v>
      </c>
      <c r="H57" s="133">
        <v>3187</v>
      </c>
    </row>
    <row r="58" spans="2:8" ht="45.75" customHeight="1">
      <c r="B58" s="134"/>
      <c r="C58" s="1288" t="s">
        <v>579</v>
      </c>
      <c r="D58" s="1289"/>
      <c r="E58" s="1290"/>
      <c r="F58" s="135">
        <v>1478</v>
      </c>
      <c r="G58" s="135">
        <v>1478</v>
      </c>
      <c r="H58" s="136">
        <v>1470</v>
      </c>
    </row>
    <row r="59" spans="2:8" ht="45.75" customHeight="1">
      <c r="B59" s="134"/>
      <c r="C59" s="1288" t="s">
        <v>582</v>
      </c>
      <c r="D59" s="1289"/>
      <c r="E59" s="1290"/>
      <c r="F59" s="135">
        <v>460</v>
      </c>
      <c r="G59" s="135">
        <v>448</v>
      </c>
      <c r="H59" s="136">
        <v>418</v>
      </c>
    </row>
    <row r="60" spans="2:8" ht="45.75" customHeight="1">
      <c r="B60" s="134"/>
      <c r="C60" s="1288" t="s">
        <v>580</v>
      </c>
      <c r="D60" s="1289"/>
      <c r="E60" s="1290"/>
      <c r="F60" s="135">
        <v>402</v>
      </c>
      <c r="G60" s="135">
        <v>386</v>
      </c>
      <c r="H60" s="136">
        <v>366</v>
      </c>
    </row>
    <row r="61" spans="2:8" ht="45.75" customHeight="1">
      <c r="B61" s="134"/>
      <c r="C61" s="1288" t="s">
        <v>581</v>
      </c>
      <c r="D61" s="1289"/>
      <c r="E61" s="1290"/>
      <c r="F61" s="135">
        <v>244</v>
      </c>
      <c r="G61" s="135">
        <v>245</v>
      </c>
      <c r="H61" s="136">
        <v>284</v>
      </c>
    </row>
    <row r="62" spans="2:8" ht="45.75" customHeight="1" thickBot="1">
      <c r="B62" s="137"/>
      <c r="C62" s="1291" t="s">
        <v>583</v>
      </c>
      <c r="D62" s="1292"/>
      <c r="E62" s="1293"/>
      <c r="F62" s="138">
        <v>306</v>
      </c>
      <c r="G62" s="138">
        <v>277</v>
      </c>
      <c r="H62" s="139">
        <v>276</v>
      </c>
    </row>
    <row r="63" spans="2:8" ht="52.5" customHeight="1" thickBot="1">
      <c r="B63" s="140"/>
      <c r="C63" s="1294" t="s">
        <v>51</v>
      </c>
      <c r="D63" s="1294"/>
      <c r="E63" s="1295"/>
      <c r="F63" s="141">
        <v>5462</v>
      </c>
      <c r="G63" s="141">
        <v>5323</v>
      </c>
      <c r="H63" s="142">
        <v>5099</v>
      </c>
    </row>
    <row r="64" spans="2:8" ht="15" customHeight="1"/>
    <row r="65" ht="0" hidden="1" customHeight="1"/>
    <row r="66" ht="0" hidden="1" customHeight="1"/>
  </sheetData>
  <sheetProtection algorithmName="SHA-512" hashValue="NtLH9CRHPZBV5kBJZprxFzT3zXt2+WENaKzPC4HdtPnWSmlxu9+SiRoVMSs+SuMJDC6TKGLWLaO6wFwsB3i2QA==" saltValue="rNqD6AGT7iOAfRNXVsDI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16" zoomScaleNormal="100" zoomScaleSheetLayoutView="55" workbookViewId="0">
      <selection activeCell="DE33" sqref="DE33"/>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0" t="s">
        <v>601</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589</v>
      </c>
    </row>
    <row r="50" spans="1:109">
      <c r="B50" s="394"/>
      <c r="G50" s="1302"/>
      <c r="H50" s="1302"/>
      <c r="I50" s="1302"/>
      <c r="J50" s="1302"/>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08" t="s">
        <v>548</v>
      </c>
      <c r="BQ50" s="1308"/>
      <c r="BR50" s="1308"/>
      <c r="BS50" s="1308"/>
      <c r="BT50" s="1308"/>
      <c r="BU50" s="1308"/>
      <c r="BV50" s="1308"/>
      <c r="BW50" s="1308"/>
      <c r="BX50" s="1308" t="s">
        <v>549</v>
      </c>
      <c r="BY50" s="1308"/>
      <c r="BZ50" s="1308"/>
      <c r="CA50" s="1308"/>
      <c r="CB50" s="1308"/>
      <c r="CC50" s="1308"/>
      <c r="CD50" s="1308"/>
      <c r="CE50" s="1308"/>
      <c r="CF50" s="1308" t="s">
        <v>550</v>
      </c>
      <c r="CG50" s="1308"/>
      <c r="CH50" s="1308"/>
      <c r="CI50" s="1308"/>
      <c r="CJ50" s="1308"/>
      <c r="CK50" s="1308"/>
      <c r="CL50" s="1308"/>
      <c r="CM50" s="1308"/>
      <c r="CN50" s="1308" t="s">
        <v>551</v>
      </c>
      <c r="CO50" s="1308"/>
      <c r="CP50" s="1308"/>
      <c r="CQ50" s="1308"/>
      <c r="CR50" s="1308"/>
      <c r="CS50" s="1308"/>
      <c r="CT50" s="1308"/>
      <c r="CU50" s="1308"/>
      <c r="CV50" s="1308" t="s">
        <v>552</v>
      </c>
      <c r="CW50" s="1308"/>
      <c r="CX50" s="1308"/>
      <c r="CY50" s="1308"/>
      <c r="CZ50" s="1308"/>
      <c r="DA50" s="1308"/>
      <c r="DB50" s="1308"/>
      <c r="DC50" s="1308"/>
    </row>
    <row r="51" spans="1:109" ht="13.5" customHeight="1">
      <c r="B51" s="394"/>
      <c r="G51" s="1320"/>
      <c r="H51" s="1320"/>
      <c r="I51" s="1324"/>
      <c r="J51" s="1324"/>
      <c r="K51" s="1309"/>
      <c r="L51" s="1309"/>
      <c r="M51" s="1309"/>
      <c r="N51" s="1309"/>
      <c r="AM51" s="403"/>
      <c r="AN51" s="1307" t="s">
        <v>590</v>
      </c>
      <c r="AO51" s="1307"/>
      <c r="AP51" s="1307"/>
      <c r="AQ51" s="1307"/>
      <c r="AR51" s="1307"/>
      <c r="AS51" s="1307"/>
      <c r="AT51" s="1307"/>
      <c r="AU51" s="1307"/>
      <c r="AV51" s="1307"/>
      <c r="AW51" s="1307"/>
      <c r="AX51" s="1307"/>
      <c r="AY51" s="1307"/>
      <c r="AZ51" s="1307"/>
      <c r="BA51" s="1307"/>
      <c r="BB51" s="1307" t="s">
        <v>592</v>
      </c>
      <c r="BC51" s="1307"/>
      <c r="BD51" s="1307"/>
      <c r="BE51" s="1307"/>
      <c r="BF51" s="1307"/>
      <c r="BG51" s="1307"/>
      <c r="BH51" s="1307"/>
      <c r="BI51" s="1307"/>
      <c r="BJ51" s="1307"/>
      <c r="BK51" s="1307"/>
      <c r="BL51" s="1307"/>
      <c r="BM51" s="1307"/>
      <c r="BN51" s="1307"/>
      <c r="BO51" s="1307"/>
      <c r="BP51" s="1319"/>
      <c r="BQ51" s="1304"/>
      <c r="BR51" s="1304"/>
      <c r="BS51" s="1304"/>
      <c r="BT51" s="1304"/>
      <c r="BU51" s="1304"/>
      <c r="BV51" s="1304"/>
      <c r="BW51" s="1304"/>
      <c r="BX51" s="1304"/>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19"/>
      <c r="CW51" s="1304"/>
      <c r="CX51" s="1304"/>
      <c r="CY51" s="1304"/>
      <c r="CZ51" s="1304"/>
      <c r="DA51" s="1304"/>
      <c r="DB51" s="1304"/>
      <c r="DC51" s="1304"/>
    </row>
    <row r="52" spans="1:109">
      <c r="B52" s="394"/>
      <c r="G52" s="1320"/>
      <c r="H52" s="1320"/>
      <c r="I52" s="1324"/>
      <c r="J52" s="1324"/>
      <c r="K52" s="1309"/>
      <c r="L52" s="1309"/>
      <c r="M52" s="1309"/>
      <c r="N52" s="1309"/>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c r="A53" s="402"/>
      <c r="B53" s="394"/>
      <c r="G53" s="1320"/>
      <c r="H53" s="1320"/>
      <c r="I53" s="1302"/>
      <c r="J53" s="1302"/>
      <c r="K53" s="1309"/>
      <c r="L53" s="1309"/>
      <c r="M53" s="1309"/>
      <c r="N53" s="1309"/>
      <c r="AM53" s="403"/>
      <c r="AN53" s="1307"/>
      <c r="AO53" s="1307"/>
      <c r="AP53" s="1307"/>
      <c r="AQ53" s="1307"/>
      <c r="AR53" s="1307"/>
      <c r="AS53" s="1307"/>
      <c r="AT53" s="1307"/>
      <c r="AU53" s="1307"/>
      <c r="AV53" s="1307"/>
      <c r="AW53" s="1307"/>
      <c r="AX53" s="1307"/>
      <c r="AY53" s="1307"/>
      <c r="AZ53" s="1307"/>
      <c r="BA53" s="1307"/>
      <c r="BB53" s="1307" t="s">
        <v>593</v>
      </c>
      <c r="BC53" s="1307"/>
      <c r="BD53" s="1307"/>
      <c r="BE53" s="1307"/>
      <c r="BF53" s="1307"/>
      <c r="BG53" s="1307"/>
      <c r="BH53" s="1307"/>
      <c r="BI53" s="1307"/>
      <c r="BJ53" s="1307"/>
      <c r="BK53" s="1307"/>
      <c r="BL53" s="1307"/>
      <c r="BM53" s="1307"/>
      <c r="BN53" s="1307"/>
      <c r="BO53" s="1307"/>
      <c r="BP53" s="1319"/>
      <c r="BQ53" s="1304"/>
      <c r="BR53" s="1304"/>
      <c r="BS53" s="1304"/>
      <c r="BT53" s="1304"/>
      <c r="BU53" s="1304"/>
      <c r="BV53" s="1304"/>
      <c r="BW53" s="1304"/>
      <c r="BX53" s="1304">
        <v>42.3</v>
      </c>
      <c r="BY53" s="1304"/>
      <c r="BZ53" s="1304"/>
      <c r="CA53" s="1304"/>
      <c r="CB53" s="1304"/>
      <c r="CC53" s="1304"/>
      <c r="CD53" s="1304"/>
      <c r="CE53" s="1304"/>
      <c r="CF53" s="1304">
        <v>57.8</v>
      </c>
      <c r="CG53" s="1304"/>
      <c r="CH53" s="1304"/>
      <c r="CI53" s="1304"/>
      <c r="CJ53" s="1304"/>
      <c r="CK53" s="1304"/>
      <c r="CL53" s="1304"/>
      <c r="CM53" s="1304"/>
      <c r="CN53" s="1304">
        <v>59.4</v>
      </c>
      <c r="CO53" s="1304"/>
      <c r="CP53" s="1304"/>
      <c r="CQ53" s="1304"/>
      <c r="CR53" s="1304"/>
      <c r="CS53" s="1304"/>
      <c r="CT53" s="1304"/>
      <c r="CU53" s="1304"/>
      <c r="CV53" s="1319"/>
      <c r="CW53" s="1304"/>
      <c r="CX53" s="1304"/>
      <c r="CY53" s="1304"/>
      <c r="CZ53" s="1304"/>
      <c r="DA53" s="1304"/>
      <c r="DB53" s="1304"/>
      <c r="DC53" s="1304"/>
    </row>
    <row r="54" spans="1:109">
      <c r="A54" s="402"/>
      <c r="B54" s="394"/>
      <c r="G54" s="1320"/>
      <c r="H54" s="1320"/>
      <c r="I54" s="1302"/>
      <c r="J54" s="1302"/>
      <c r="K54" s="1309"/>
      <c r="L54" s="1309"/>
      <c r="M54" s="1309"/>
      <c r="N54" s="1309"/>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c r="A55" s="402"/>
      <c r="B55" s="394"/>
      <c r="G55" s="1302"/>
      <c r="H55" s="1302"/>
      <c r="I55" s="1302"/>
      <c r="J55" s="1302"/>
      <c r="K55" s="1309"/>
      <c r="L55" s="1309"/>
      <c r="M55" s="1309"/>
      <c r="N55" s="1309"/>
      <c r="AN55" s="1308" t="s">
        <v>594</v>
      </c>
      <c r="AO55" s="1308"/>
      <c r="AP55" s="1308"/>
      <c r="AQ55" s="1308"/>
      <c r="AR55" s="1308"/>
      <c r="AS55" s="1308"/>
      <c r="AT55" s="1308"/>
      <c r="AU55" s="1308"/>
      <c r="AV55" s="1308"/>
      <c r="AW55" s="1308"/>
      <c r="AX55" s="1308"/>
      <c r="AY55" s="1308"/>
      <c r="AZ55" s="1308"/>
      <c r="BA55" s="1308"/>
      <c r="BB55" s="1307" t="s">
        <v>591</v>
      </c>
      <c r="BC55" s="1307"/>
      <c r="BD55" s="1307"/>
      <c r="BE55" s="1307"/>
      <c r="BF55" s="1307"/>
      <c r="BG55" s="1307"/>
      <c r="BH55" s="1307"/>
      <c r="BI55" s="1307"/>
      <c r="BJ55" s="1307"/>
      <c r="BK55" s="1307"/>
      <c r="BL55" s="1307"/>
      <c r="BM55" s="1307"/>
      <c r="BN55" s="1307"/>
      <c r="BO55" s="1307"/>
      <c r="BP55" s="1319"/>
      <c r="BQ55" s="1304"/>
      <c r="BR55" s="1304"/>
      <c r="BS55" s="1304"/>
      <c r="BT55" s="1304"/>
      <c r="BU55" s="1304"/>
      <c r="BV55" s="1304"/>
      <c r="BW55" s="1304"/>
      <c r="BX55" s="1304">
        <v>0</v>
      </c>
      <c r="BY55" s="1304"/>
      <c r="BZ55" s="1304"/>
      <c r="CA55" s="1304"/>
      <c r="CB55" s="1304"/>
      <c r="CC55" s="1304"/>
      <c r="CD55" s="1304"/>
      <c r="CE55" s="1304"/>
      <c r="CF55" s="1304">
        <v>0</v>
      </c>
      <c r="CG55" s="1304"/>
      <c r="CH55" s="1304"/>
      <c r="CI55" s="1304"/>
      <c r="CJ55" s="1304"/>
      <c r="CK55" s="1304"/>
      <c r="CL55" s="1304"/>
      <c r="CM55" s="1304"/>
      <c r="CN55" s="1304">
        <v>0</v>
      </c>
      <c r="CO55" s="1304"/>
      <c r="CP55" s="1304"/>
      <c r="CQ55" s="1304"/>
      <c r="CR55" s="1304"/>
      <c r="CS55" s="1304"/>
      <c r="CT55" s="1304"/>
      <c r="CU55" s="1304"/>
      <c r="CV55" s="1319"/>
      <c r="CW55" s="1304"/>
      <c r="CX55" s="1304"/>
      <c r="CY55" s="1304"/>
      <c r="CZ55" s="1304"/>
      <c r="DA55" s="1304"/>
      <c r="DB55" s="1304"/>
      <c r="DC55" s="1304"/>
    </row>
    <row r="56" spans="1:109">
      <c r="A56" s="402"/>
      <c r="B56" s="394"/>
      <c r="G56" s="1302"/>
      <c r="H56" s="1302"/>
      <c r="I56" s="1302"/>
      <c r="J56" s="1302"/>
      <c r="K56" s="1309"/>
      <c r="L56" s="1309"/>
      <c r="M56" s="1309"/>
      <c r="N56" s="1309"/>
      <c r="AN56" s="1308"/>
      <c r="AO56" s="1308"/>
      <c r="AP56" s="1308"/>
      <c r="AQ56" s="1308"/>
      <c r="AR56" s="1308"/>
      <c r="AS56" s="1308"/>
      <c r="AT56" s="1308"/>
      <c r="AU56" s="1308"/>
      <c r="AV56" s="1308"/>
      <c r="AW56" s="1308"/>
      <c r="AX56" s="1308"/>
      <c r="AY56" s="1308"/>
      <c r="AZ56" s="1308"/>
      <c r="BA56" s="1308"/>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c r="B57" s="406"/>
      <c r="G57" s="1302"/>
      <c r="H57" s="1302"/>
      <c r="I57" s="1305"/>
      <c r="J57" s="1305"/>
      <c r="K57" s="1309"/>
      <c r="L57" s="1309"/>
      <c r="M57" s="1309"/>
      <c r="N57" s="1309"/>
      <c r="AM57" s="387"/>
      <c r="AN57" s="1308"/>
      <c r="AO57" s="1308"/>
      <c r="AP57" s="1308"/>
      <c r="AQ57" s="1308"/>
      <c r="AR57" s="1308"/>
      <c r="AS57" s="1308"/>
      <c r="AT57" s="1308"/>
      <c r="AU57" s="1308"/>
      <c r="AV57" s="1308"/>
      <c r="AW57" s="1308"/>
      <c r="AX57" s="1308"/>
      <c r="AY57" s="1308"/>
      <c r="AZ57" s="1308"/>
      <c r="BA57" s="1308"/>
      <c r="BB57" s="1307" t="s">
        <v>595</v>
      </c>
      <c r="BC57" s="1307"/>
      <c r="BD57" s="1307"/>
      <c r="BE57" s="1307"/>
      <c r="BF57" s="1307"/>
      <c r="BG57" s="1307"/>
      <c r="BH57" s="1307"/>
      <c r="BI57" s="1307"/>
      <c r="BJ57" s="1307"/>
      <c r="BK57" s="1307"/>
      <c r="BL57" s="1307"/>
      <c r="BM57" s="1307"/>
      <c r="BN57" s="1307"/>
      <c r="BO57" s="1307"/>
      <c r="BP57" s="1319"/>
      <c r="BQ57" s="1304"/>
      <c r="BR57" s="1304"/>
      <c r="BS57" s="1304"/>
      <c r="BT57" s="1304"/>
      <c r="BU57" s="1304"/>
      <c r="BV57" s="1304"/>
      <c r="BW57" s="1304"/>
      <c r="BX57" s="1304">
        <v>54.2</v>
      </c>
      <c r="BY57" s="1304"/>
      <c r="BZ57" s="1304"/>
      <c r="CA57" s="1304"/>
      <c r="CB57" s="1304"/>
      <c r="CC57" s="1304"/>
      <c r="CD57" s="1304"/>
      <c r="CE57" s="1304"/>
      <c r="CF57" s="1304">
        <v>56.3</v>
      </c>
      <c r="CG57" s="1304"/>
      <c r="CH57" s="1304"/>
      <c r="CI57" s="1304"/>
      <c r="CJ57" s="1304"/>
      <c r="CK57" s="1304"/>
      <c r="CL57" s="1304"/>
      <c r="CM57" s="1304"/>
      <c r="CN57" s="1304">
        <v>57.6</v>
      </c>
      <c r="CO57" s="1304"/>
      <c r="CP57" s="1304"/>
      <c r="CQ57" s="1304"/>
      <c r="CR57" s="1304"/>
      <c r="CS57" s="1304"/>
      <c r="CT57" s="1304"/>
      <c r="CU57" s="1304"/>
      <c r="CV57" s="1319"/>
      <c r="CW57" s="1304"/>
      <c r="CX57" s="1304"/>
      <c r="CY57" s="1304"/>
      <c r="CZ57" s="1304"/>
      <c r="DA57" s="1304"/>
      <c r="DB57" s="1304"/>
      <c r="DC57" s="1304"/>
      <c r="DD57" s="407"/>
      <c r="DE57" s="406"/>
    </row>
    <row r="58" spans="1:109" s="402" customFormat="1">
      <c r="A58" s="387"/>
      <c r="B58" s="406"/>
      <c r="G58" s="1302"/>
      <c r="H58" s="1302"/>
      <c r="I58" s="1305"/>
      <c r="J58" s="1305"/>
      <c r="K58" s="1309"/>
      <c r="L58" s="1309"/>
      <c r="M58" s="1309"/>
      <c r="N58" s="1309"/>
      <c r="AM58" s="387"/>
      <c r="AN58" s="1308"/>
      <c r="AO58" s="1308"/>
      <c r="AP58" s="1308"/>
      <c r="AQ58" s="1308"/>
      <c r="AR58" s="1308"/>
      <c r="AS58" s="1308"/>
      <c r="AT58" s="1308"/>
      <c r="AU58" s="1308"/>
      <c r="AV58" s="1308"/>
      <c r="AW58" s="1308"/>
      <c r="AX58" s="1308"/>
      <c r="AY58" s="1308"/>
      <c r="AZ58" s="1308"/>
      <c r="BA58" s="1308"/>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596</v>
      </c>
    </row>
    <row r="64" spans="1:109">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0" t="s">
        <v>601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589</v>
      </c>
    </row>
    <row r="72" spans="2:107">
      <c r="B72" s="394"/>
      <c r="G72" s="1302"/>
      <c r="H72" s="1302"/>
      <c r="I72" s="1302"/>
      <c r="J72" s="1302"/>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08" t="s">
        <v>548</v>
      </c>
      <c r="BQ72" s="1308"/>
      <c r="BR72" s="1308"/>
      <c r="BS72" s="1308"/>
      <c r="BT72" s="1308"/>
      <c r="BU72" s="1308"/>
      <c r="BV72" s="1308"/>
      <c r="BW72" s="1308"/>
      <c r="BX72" s="1308" t="s">
        <v>549</v>
      </c>
      <c r="BY72" s="1308"/>
      <c r="BZ72" s="1308"/>
      <c r="CA72" s="1308"/>
      <c r="CB72" s="1308"/>
      <c r="CC72" s="1308"/>
      <c r="CD72" s="1308"/>
      <c r="CE72" s="1308"/>
      <c r="CF72" s="1308" t="s">
        <v>550</v>
      </c>
      <c r="CG72" s="1308"/>
      <c r="CH72" s="1308"/>
      <c r="CI72" s="1308"/>
      <c r="CJ72" s="1308"/>
      <c r="CK72" s="1308"/>
      <c r="CL72" s="1308"/>
      <c r="CM72" s="1308"/>
      <c r="CN72" s="1308" t="s">
        <v>551</v>
      </c>
      <c r="CO72" s="1308"/>
      <c r="CP72" s="1308"/>
      <c r="CQ72" s="1308"/>
      <c r="CR72" s="1308"/>
      <c r="CS72" s="1308"/>
      <c r="CT72" s="1308"/>
      <c r="CU72" s="1308"/>
      <c r="CV72" s="1308" t="s">
        <v>552</v>
      </c>
      <c r="CW72" s="1308"/>
      <c r="CX72" s="1308"/>
      <c r="CY72" s="1308"/>
      <c r="CZ72" s="1308"/>
      <c r="DA72" s="1308"/>
      <c r="DB72" s="1308"/>
      <c r="DC72" s="1308"/>
    </row>
    <row r="73" spans="2:107">
      <c r="B73" s="394"/>
      <c r="G73" s="1320"/>
      <c r="H73" s="1320"/>
      <c r="I73" s="1320"/>
      <c r="J73" s="1320"/>
      <c r="K73" s="1303"/>
      <c r="L73" s="1303"/>
      <c r="M73" s="1303"/>
      <c r="N73" s="1303"/>
      <c r="AM73" s="403"/>
      <c r="AN73" s="1307" t="s">
        <v>590</v>
      </c>
      <c r="AO73" s="1307"/>
      <c r="AP73" s="1307"/>
      <c r="AQ73" s="1307"/>
      <c r="AR73" s="1307"/>
      <c r="AS73" s="1307"/>
      <c r="AT73" s="1307"/>
      <c r="AU73" s="1307"/>
      <c r="AV73" s="1307"/>
      <c r="AW73" s="1307"/>
      <c r="AX73" s="1307"/>
      <c r="AY73" s="1307"/>
      <c r="AZ73" s="1307"/>
      <c r="BA73" s="1307"/>
      <c r="BB73" s="1307" t="s">
        <v>592</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c r="B74" s="394"/>
      <c r="G74" s="1320"/>
      <c r="H74" s="1320"/>
      <c r="I74" s="1320"/>
      <c r="J74" s="1320"/>
      <c r="K74" s="1303"/>
      <c r="L74" s="1303"/>
      <c r="M74" s="1303"/>
      <c r="N74" s="1303"/>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c r="B75" s="394"/>
      <c r="G75" s="1320"/>
      <c r="H75" s="1320"/>
      <c r="I75" s="1302"/>
      <c r="J75" s="1302"/>
      <c r="K75" s="1309"/>
      <c r="L75" s="1309"/>
      <c r="M75" s="1309"/>
      <c r="N75" s="1309"/>
      <c r="AM75" s="403"/>
      <c r="AN75" s="1307"/>
      <c r="AO75" s="1307"/>
      <c r="AP75" s="1307"/>
      <c r="AQ75" s="1307"/>
      <c r="AR75" s="1307"/>
      <c r="AS75" s="1307"/>
      <c r="AT75" s="1307"/>
      <c r="AU75" s="1307"/>
      <c r="AV75" s="1307"/>
      <c r="AW75" s="1307"/>
      <c r="AX75" s="1307"/>
      <c r="AY75" s="1307"/>
      <c r="AZ75" s="1307"/>
      <c r="BA75" s="1307"/>
      <c r="BB75" s="1307" t="s">
        <v>597</v>
      </c>
      <c r="BC75" s="1307"/>
      <c r="BD75" s="1307"/>
      <c r="BE75" s="1307"/>
      <c r="BF75" s="1307"/>
      <c r="BG75" s="1307"/>
      <c r="BH75" s="1307"/>
      <c r="BI75" s="1307"/>
      <c r="BJ75" s="1307"/>
      <c r="BK75" s="1307"/>
      <c r="BL75" s="1307"/>
      <c r="BM75" s="1307"/>
      <c r="BN75" s="1307"/>
      <c r="BO75" s="1307"/>
      <c r="BP75" s="1304">
        <v>6.9</v>
      </c>
      <c r="BQ75" s="1304"/>
      <c r="BR75" s="1304"/>
      <c r="BS75" s="1304"/>
      <c r="BT75" s="1304"/>
      <c r="BU75" s="1304"/>
      <c r="BV75" s="1304"/>
      <c r="BW75" s="1304"/>
      <c r="BX75" s="1304">
        <v>6.6</v>
      </c>
      <c r="BY75" s="1304"/>
      <c r="BZ75" s="1304"/>
      <c r="CA75" s="1304"/>
      <c r="CB75" s="1304"/>
      <c r="CC75" s="1304"/>
      <c r="CD75" s="1304"/>
      <c r="CE75" s="1304"/>
      <c r="CF75" s="1304">
        <v>6.8</v>
      </c>
      <c r="CG75" s="1304"/>
      <c r="CH75" s="1304"/>
      <c r="CI75" s="1304"/>
      <c r="CJ75" s="1304"/>
      <c r="CK75" s="1304"/>
      <c r="CL75" s="1304"/>
      <c r="CM75" s="1304"/>
      <c r="CN75" s="1304">
        <v>7.3</v>
      </c>
      <c r="CO75" s="1304"/>
      <c r="CP75" s="1304"/>
      <c r="CQ75" s="1304"/>
      <c r="CR75" s="1304"/>
      <c r="CS75" s="1304"/>
      <c r="CT75" s="1304"/>
      <c r="CU75" s="1304"/>
      <c r="CV75" s="1304">
        <v>8.1999999999999993</v>
      </c>
      <c r="CW75" s="1304"/>
      <c r="CX75" s="1304"/>
      <c r="CY75" s="1304"/>
      <c r="CZ75" s="1304"/>
      <c r="DA75" s="1304"/>
      <c r="DB75" s="1304"/>
      <c r="DC75" s="1304"/>
    </row>
    <row r="76" spans="2:107">
      <c r="B76" s="394"/>
      <c r="G76" s="1320"/>
      <c r="H76" s="1320"/>
      <c r="I76" s="1302"/>
      <c r="J76" s="1302"/>
      <c r="K76" s="1309"/>
      <c r="L76" s="1309"/>
      <c r="M76" s="1309"/>
      <c r="N76" s="1309"/>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c r="B77" s="394"/>
      <c r="G77" s="1302"/>
      <c r="H77" s="1302"/>
      <c r="I77" s="1302"/>
      <c r="J77" s="1302"/>
      <c r="K77" s="1303"/>
      <c r="L77" s="1303"/>
      <c r="M77" s="1303"/>
      <c r="N77" s="1303"/>
      <c r="AN77" s="1308" t="s">
        <v>598</v>
      </c>
      <c r="AO77" s="1308"/>
      <c r="AP77" s="1308"/>
      <c r="AQ77" s="1308"/>
      <c r="AR77" s="1308"/>
      <c r="AS77" s="1308"/>
      <c r="AT77" s="1308"/>
      <c r="AU77" s="1308"/>
      <c r="AV77" s="1308"/>
      <c r="AW77" s="1308"/>
      <c r="AX77" s="1308"/>
      <c r="AY77" s="1308"/>
      <c r="AZ77" s="1308"/>
      <c r="BA77" s="1308"/>
      <c r="BB77" s="1307" t="s">
        <v>592</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0</v>
      </c>
      <c r="BY77" s="1304"/>
      <c r="BZ77" s="1304"/>
      <c r="CA77" s="1304"/>
      <c r="CB77" s="1304"/>
      <c r="CC77" s="1304"/>
      <c r="CD77" s="1304"/>
      <c r="CE77" s="1304"/>
      <c r="CF77" s="1304">
        <v>0</v>
      </c>
      <c r="CG77" s="1304"/>
      <c r="CH77" s="1304"/>
      <c r="CI77" s="1304"/>
      <c r="CJ77" s="1304"/>
      <c r="CK77" s="1304"/>
      <c r="CL77" s="1304"/>
      <c r="CM77" s="1304"/>
      <c r="CN77" s="1304">
        <v>0</v>
      </c>
      <c r="CO77" s="1304"/>
      <c r="CP77" s="1304"/>
      <c r="CQ77" s="1304"/>
      <c r="CR77" s="1304"/>
      <c r="CS77" s="1304"/>
      <c r="CT77" s="1304"/>
      <c r="CU77" s="1304"/>
      <c r="CV77" s="1304">
        <v>0</v>
      </c>
      <c r="CW77" s="1304"/>
      <c r="CX77" s="1304"/>
      <c r="CY77" s="1304"/>
      <c r="CZ77" s="1304"/>
      <c r="DA77" s="1304"/>
      <c r="DB77" s="1304"/>
      <c r="DC77" s="1304"/>
    </row>
    <row r="78" spans="2:107">
      <c r="B78" s="394"/>
      <c r="G78" s="1302"/>
      <c r="H78" s="1302"/>
      <c r="I78" s="1302"/>
      <c r="J78" s="1302"/>
      <c r="K78" s="1303"/>
      <c r="L78" s="1303"/>
      <c r="M78" s="1303"/>
      <c r="N78" s="1303"/>
      <c r="AN78" s="1308"/>
      <c r="AO78" s="1308"/>
      <c r="AP78" s="1308"/>
      <c r="AQ78" s="1308"/>
      <c r="AR78" s="1308"/>
      <c r="AS78" s="1308"/>
      <c r="AT78" s="1308"/>
      <c r="AU78" s="1308"/>
      <c r="AV78" s="1308"/>
      <c r="AW78" s="1308"/>
      <c r="AX78" s="1308"/>
      <c r="AY78" s="1308"/>
      <c r="AZ78" s="1308"/>
      <c r="BA78" s="1308"/>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c r="B79" s="394"/>
      <c r="G79" s="1302"/>
      <c r="H79" s="1302"/>
      <c r="I79" s="1305"/>
      <c r="J79" s="1305"/>
      <c r="K79" s="1306"/>
      <c r="L79" s="1306"/>
      <c r="M79" s="1306"/>
      <c r="N79" s="1306"/>
      <c r="AN79" s="1308"/>
      <c r="AO79" s="1308"/>
      <c r="AP79" s="1308"/>
      <c r="AQ79" s="1308"/>
      <c r="AR79" s="1308"/>
      <c r="AS79" s="1308"/>
      <c r="AT79" s="1308"/>
      <c r="AU79" s="1308"/>
      <c r="AV79" s="1308"/>
      <c r="AW79" s="1308"/>
      <c r="AX79" s="1308"/>
      <c r="AY79" s="1308"/>
      <c r="AZ79" s="1308"/>
      <c r="BA79" s="1308"/>
      <c r="BB79" s="1307" t="s">
        <v>599</v>
      </c>
      <c r="BC79" s="1307"/>
      <c r="BD79" s="1307"/>
      <c r="BE79" s="1307"/>
      <c r="BF79" s="1307"/>
      <c r="BG79" s="1307"/>
      <c r="BH79" s="1307"/>
      <c r="BI79" s="1307"/>
      <c r="BJ79" s="1307"/>
      <c r="BK79" s="1307"/>
      <c r="BL79" s="1307"/>
      <c r="BM79" s="1307"/>
      <c r="BN79" s="1307"/>
      <c r="BO79" s="1307"/>
      <c r="BP79" s="1304">
        <v>8.1999999999999993</v>
      </c>
      <c r="BQ79" s="1304"/>
      <c r="BR79" s="1304"/>
      <c r="BS79" s="1304"/>
      <c r="BT79" s="1304"/>
      <c r="BU79" s="1304"/>
      <c r="BV79" s="1304"/>
      <c r="BW79" s="1304"/>
      <c r="BX79" s="1304">
        <v>7.8</v>
      </c>
      <c r="BY79" s="1304"/>
      <c r="BZ79" s="1304"/>
      <c r="CA79" s="1304"/>
      <c r="CB79" s="1304"/>
      <c r="CC79" s="1304"/>
      <c r="CD79" s="1304"/>
      <c r="CE79" s="1304"/>
      <c r="CF79" s="1304">
        <v>7.4</v>
      </c>
      <c r="CG79" s="1304"/>
      <c r="CH79" s="1304"/>
      <c r="CI79" s="1304"/>
      <c r="CJ79" s="1304"/>
      <c r="CK79" s="1304"/>
      <c r="CL79" s="1304"/>
      <c r="CM79" s="1304"/>
      <c r="CN79" s="1304">
        <v>7.1</v>
      </c>
      <c r="CO79" s="1304"/>
      <c r="CP79" s="1304"/>
      <c r="CQ79" s="1304"/>
      <c r="CR79" s="1304"/>
      <c r="CS79" s="1304"/>
      <c r="CT79" s="1304"/>
      <c r="CU79" s="1304"/>
      <c r="CV79" s="1304">
        <v>7.1</v>
      </c>
      <c r="CW79" s="1304"/>
      <c r="CX79" s="1304"/>
      <c r="CY79" s="1304"/>
      <c r="CZ79" s="1304"/>
      <c r="DA79" s="1304"/>
      <c r="DB79" s="1304"/>
      <c r="DC79" s="1304"/>
    </row>
    <row r="80" spans="2:107">
      <c r="B80" s="394"/>
      <c r="G80" s="1302"/>
      <c r="H80" s="1302"/>
      <c r="I80" s="1305"/>
      <c r="J80" s="1305"/>
      <c r="K80" s="1306"/>
      <c r="L80" s="1306"/>
      <c r="M80" s="1306"/>
      <c r="N80" s="1306"/>
      <c r="AN80" s="1308"/>
      <c r="AO80" s="1308"/>
      <c r="AP80" s="1308"/>
      <c r="AQ80" s="1308"/>
      <c r="AR80" s="1308"/>
      <c r="AS80" s="1308"/>
      <c r="AT80" s="1308"/>
      <c r="AU80" s="1308"/>
      <c r="AV80" s="1308"/>
      <c r="AW80" s="1308"/>
      <c r="AX80" s="1308"/>
      <c r="AY80" s="1308"/>
      <c r="AZ80" s="1308"/>
      <c r="BA80" s="1308"/>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bRwifevKkTEmKEcPd6xDlbm3tjJJ+GuVNqkBYhNAsgl+sg4KJuKlQHouDRiVgtw3ubriKKCwWKFEmZIrLaVEw==" saltValue="pRVSDeTFSMY1/hb5hzxI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J44" zoomScaleNormal="100" zoomScaleSheetLayoutView="70" workbookViewId="0">
      <selection activeCell="AF109" sqref="AF10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XnS5HX1+AYaq0Y47ayT35FMC2SmSeYFZ5k8ENDX+Uah1m/eCy5F5auZNZZDtRsj+a7jgzYW94WmE3JI/qNITg==" saltValue="4Lakt9Vx6+lZERvi3h2V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A9/CtPyYDla1AVoDeCJdzRKXKniuZWNwwTMmcNk8p8FfxnGvlIlN+fv8CXCCf+RzXPZbSLnDlJz1G6O/e0zYQ==" saltValue="yyk6p55V9zuGCLWrAPed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545</v>
      </c>
      <c r="G2" s="156"/>
      <c r="H2" s="157"/>
    </row>
    <row r="3" spans="1:8">
      <c r="A3" s="153" t="s">
        <v>538</v>
      </c>
      <c r="B3" s="158"/>
      <c r="C3" s="159"/>
      <c r="D3" s="160">
        <v>393780</v>
      </c>
      <c r="E3" s="161"/>
      <c r="F3" s="162">
        <v>333013</v>
      </c>
      <c r="G3" s="163"/>
      <c r="H3" s="164"/>
    </row>
    <row r="4" spans="1:8">
      <c r="A4" s="165"/>
      <c r="B4" s="166"/>
      <c r="C4" s="167"/>
      <c r="D4" s="168">
        <v>208732</v>
      </c>
      <c r="E4" s="169"/>
      <c r="F4" s="170">
        <v>126732</v>
      </c>
      <c r="G4" s="171"/>
      <c r="H4" s="172"/>
    </row>
    <row r="5" spans="1:8">
      <c r="A5" s="153" t="s">
        <v>540</v>
      </c>
      <c r="B5" s="158"/>
      <c r="C5" s="159"/>
      <c r="D5" s="160">
        <v>519026</v>
      </c>
      <c r="E5" s="161"/>
      <c r="F5" s="162">
        <v>280458</v>
      </c>
      <c r="G5" s="163"/>
      <c r="H5" s="164"/>
    </row>
    <row r="6" spans="1:8">
      <c r="A6" s="165"/>
      <c r="B6" s="166"/>
      <c r="C6" s="167"/>
      <c r="D6" s="168">
        <v>196046</v>
      </c>
      <c r="E6" s="169"/>
      <c r="F6" s="170">
        <v>127286</v>
      </c>
      <c r="G6" s="171"/>
      <c r="H6" s="172"/>
    </row>
    <row r="7" spans="1:8">
      <c r="A7" s="153" t="s">
        <v>541</v>
      </c>
      <c r="B7" s="158"/>
      <c r="C7" s="159"/>
      <c r="D7" s="160">
        <v>252223</v>
      </c>
      <c r="E7" s="161"/>
      <c r="F7" s="162">
        <v>291945</v>
      </c>
      <c r="G7" s="163"/>
      <c r="H7" s="164"/>
    </row>
    <row r="8" spans="1:8">
      <c r="A8" s="165"/>
      <c r="B8" s="166"/>
      <c r="C8" s="167"/>
      <c r="D8" s="168">
        <v>132434</v>
      </c>
      <c r="E8" s="169"/>
      <c r="F8" s="170">
        <v>127651</v>
      </c>
      <c r="G8" s="171"/>
      <c r="H8" s="172"/>
    </row>
    <row r="9" spans="1:8">
      <c r="A9" s="153" t="s">
        <v>542</v>
      </c>
      <c r="B9" s="158"/>
      <c r="C9" s="159"/>
      <c r="D9" s="160">
        <v>359270</v>
      </c>
      <c r="E9" s="161"/>
      <c r="F9" s="162">
        <v>291173</v>
      </c>
      <c r="G9" s="163"/>
      <c r="H9" s="164"/>
    </row>
    <row r="10" spans="1:8">
      <c r="A10" s="165"/>
      <c r="B10" s="166"/>
      <c r="C10" s="167"/>
      <c r="D10" s="168">
        <v>199373</v>
      </c>
      <c r="E10" s="169"/>
      <c r="F10" s="170">
        <v>119071</v>
      </c>
      <c r="G10" s="171"/>
      <c r="H10" s="172"/>
    </row>
    <row r="11" spans="1:8">
      <c r="A11" s="153" t="s">
        <v>543</v>
      </c>
      <c r="B11" s="158"/>
      <c r="C11" s="159"/>
      <c r="D11" s="160">
        <v>347656</v>
      </c>
      <c r="E11" s="161"/>
      <c r="F11" s="162">
        <v>271581</v>
      </c>
      <c r="G11" s="163"/>
      <c r="H11" s="164"/>
    </row>
    <row r="12" spans="1:8">
      <c r="A12" s="165"/>
      <c r="B12" s="166"/>
      <c r="C12" s="173"/>
      <c r="D12" s="168">
        <v>188900</v>
      </c>
      <c r="E12" s="169"/>
      <c r="F12" s="170">
        <v>117844</v>
      </c>
      <c r="G12" s="171"/>
      <c r="H12" s="172"/>
    </row>
    <row r="13" spans="1:8">
      <c r="A13" s="153"/>
      <c r="B13" s="158"/>
      <c r="C13" s="174"/>
      <c r="D13" s="175">
        <v>374391</v>
      </c>
      <c r="E13" s="176"/>
      <c r="F13" s="177">
        <v>293634</v>
      </c>
      <c r="G13" s="178"/>
      <c r="H13" s="164"/>
    </row>
    <row r="14" spans="1:8">
      <c r="A14" s="165"/>
      <c r="B14" s="166"/>
      <c r="C14" s="167"/>
      <c r="D14" s="168">
        <v>185097</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3.03</v>
      </c>
      <c r="C19" s="179">
        <f>ROUND(VALUE(SUBSTITUTE(実質収支比率等に係る経年分析!G$48,"▲","-")),2)</f>
        <v>2.61</v>
      </c>
      <c r="D19" s="179">
        <f>ROUND(VALUE(SUBSTITUTE(実質収支比率等に係る経年分析!H$48,"▲","-")),2)</f>
        <v>2.0099999999999998</v>
      </c>
      <c r="E19" s="179">
        <f>ROUND(VALUE(SUBSTITUTE(実質収支比率等に係る経年分析!I$48,"▲","-")),2)</f>
        <v>3.62</v>
      </c>
      <c r="F19" s="179">
        <f>ROUND(VALUE(SUBSTITUTE(実質収支比率等に係る経年分析!J$48,"▲","-")),2)</f>
        <v>3.71</v>
      </c>
    </row>
    <row r="20" spans="1:11">
      <c r="A20" s="179" t="s">
        <v>55</v>
      </c>
      <c r="B20" s="179">
        <f>ROUND(VALUE(SUBSTITUTE(実質収支比率等に係る経年分析!F$47,"▲","-")),2)</f>
        <v>32.43</v>
      </c>
      <c r="C20" s="179">
        <f>ROUND(VALUE(SUBSTITUTE(実質収支比率等に係る経年分析!G$47,"▲","-")),2)</f>
        <v>28.56</v>
      </c>
      <c r="D20" s="179">
        <f>ROUND(VALUE(SUBSTITUTE(実質収支比率等に係る経年分析!H$47,"▲","-")),2)</f>
        <v>27.43</v>
      </c>
      <c r="E20" s="179">
        <f>ROUND(VALUE(SUBSTITUTE(実質収支比率等に係る経年分析!I$47,"▲","-")),2)</f>
        <v>25.84</v>
      </c>
      <c r="F20" s="179">
        <f>ROUND(VALUE(SUBSTITUTE(実質収支比率等に係る経年分析!J$47,"▲","-")),2)</f>
        <v>23.2</v>
      </c>
    </row>
    <row r="21" spans="1:11">
      <c r="A21" s="179" t="s">
        <v>56</v>
      </c>
      <c r="B21" s="179">
        <f>IF(ISNUMBER(VALUE(SUBSTITUTE(実質収支比率等に係る経年分析!F$49,"▲","-"))),ROUND(VALUE(SUBSTITUTE(実質収支比率等に係る経年分析!F$49,"▲","-")),2),NA())</f>
        <v>0.3</v>
      </c>
      <c r="C21" s="179">
        <f>IF(ISNUMBER(VALUE(SUBSTITUTE(実質収支比率等に係る経年分析!G$49,"▲","-"))),ROUND(VALUE(SUBSTITUTE(実質収支比率等に係る経年分析!G$49,"▲","-")),2),NA())</f>
        <v>-4.5199999999999996</v>
      </c>
      <c r="D21" s="179">
        <f>IF(ISNUMBER(VALUE(SUBSTITUTE(実質収支比率等に係る経年分析!H$49,"▲","-"))),ROUND(VALUE(SUBSTITUTE(実質収支比率等に係る経年分析!H$49,"▲","-")),2),NA())</f>
        <v>-4.96</v>
      </c>
      <c r="E21" s="179">
        <f>IF(ISNUMBER(VALUE(SUBSTITUTE(実質収支比率等に係る経年分析!I$49,"▲","-"))),ROUND(VALUE(SUBSTITUTE(実質収支比率等に係る経年分析!I$49,"▲","-")),2),NA())</f>
        <v>-3.72</v>
      </c>
      <c r="F21" s="179">
        <f>IF(ISNUMBER(VALUE(SUBSTITUTE(実質収支比率等に係る経年分析!J$49,"▲","-"))),ROUND(VALUE(SUBSTITUTE(実質収支比率等に係る経年分析!J$49,"▲","-")),2),NA())</f>
        <v>-6.1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c r="A33" s="180" t="str">
        <f>IF(連結実質赤字比率に係る赤字・黒字の構成分析!C$37="",NA(),連結実質赤字比率に係る赤字・黒字の構成分析!C$37)</f>
        <v>国民健康保険事業勘定特別会計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0.57999999999999996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0.34</v>
      </c>
    </row>
    <row r="34" spans="1:16">
      <c r="A34" s="180" t="str">
        <f>IF(連結実質赤字比率に係る赤字・黒字の構成分析!C$36="",NA(),連結実質赤字比率に係る赤字・黒字の構成分析!C$36)</f>
        <v>介護保険事業勘定特別会計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v>
      </c>
    </row>
    <row r="35" spans="1:16">
      <c r="A35" s="180" t="str">
        <f>IF(連結実質赤字比率に係る赤字・黒字の構成分析!C$35="",NA(),連結実質赤字比率に係る赤字・黒字の構成分析!C$35)</f>
        <v>国民健康保険直営診療施設勘定特別会計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540</v>
      </c>
      <c r="E42" s="181"/>
      <c r="F42" s="181"/>
      <c r="G42" s="181">
        <f>'実質公債費比率（分子）の構造'!L$52</f>
        <v>556</v>
      </c>
      <c r="H42" s="181"/>
      <c r="I42" s="181"/>
      <c r="J42" s="181">
        <f>'実質公債費比率（分子）の構造'!M$52</f>
        <v>531</v>
      </c>
      <c r="K42" s="181"/>
      <c r="L42" s="181"/>
      <c r="M42" s="181">
        <f>'実質公債費比率（分子）の構造'!N$52</f>
        <v>470</v>
      </c>
      <c r="N42" s="181"/>
      <c r="O42" s="181"/>
      <c r="P42" s="181">
        <f>'実質公債費比率（分子）の構造'!O$52</f>
        <v>449</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32</v>
      </c>
      <c r="C45" s="181"/>
      <c r="D45" s="181"/>
      <c r="E45" s="181">
        <f>'実質公債費比率（分子）の構造'!L$49</f>
        <v>32</v>
      </c>
      <c r="F45" s="181"/>
      <c r="G45" s="181"/>
      <c r="H45" s="181">
        <f>'実質公債費比率（分子）の構造'!M$49</f>
        <v>32</v>
      </c>
      <c r="I45" s="181"/>
      <c r="J45" s="181"/>
      <c r="K45" s="181">
        <f>'実質公債費比率（分子）の構造'!N$49</f>
        <v>11</v>
      </c>
      <c r="L45" s="181"/>
      <c r="M45" s="181"/>
      <c r="N45" s="181" t="str">
        <f>'実質公債費比率（分子）の構造'!O$49</f>
        <v>-</v>
      </c>
      <c r="O45" s="181"/>
      <c r="P45" s="181"/>
    </row>
    <row r="46" spans="1:16">
      <c r="A46" s="181" t="s">
        <v>67</v>
      </c>
      <c r="B46" s="181">
        <f>'実質公債費比率（分子）の構造'!K$48</f>
        <v>141</v>
      </c>
      <c r="C46" s="181"/>
      <c r="D46" s="181"/>
      <c r="E46" s="181">
        <f>'実質公債費比率（分子）の構造'!L$48</f>
        <v>121</v>
      </c>
      <c r="F46" s="181"/>
      <c r="G46" s="181"/>
      <c r="H46" s="181">
        <f>'実質公債費比率（分子）の構造'!M$48</f>
        <v>116</v>
      </c>
      <c r="I46" s="181"/>
      <c r="J46" s="181"/>
      <c r="K46" s="181">
        <f>'実質公債費比率（分子）の構造'!N$48</f>
        <v>119</v>
      </c>
      <c r="L46" s="181"/>
      <c r="M46" s="181"/>
      <c r="N46" s="181">
        <f>'実質公債費比率（分子）の構造'!O$48</f>
        <v>131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524</v>
      </c>
      <c r="C49" s="181"/>
      <c r="D49" s="181"/>
      <c r="E49" s="181">
        <f>'実質公債費比率（分子）の構造'!L$45</f>
        <v>546</v>
      </c>
      <c r="F49" s="181"/>
      <c r="G49" s="181"/>
      <c r="H49" s="181">
        <f>'実質公債費比率（分子）の構造'!M$45</f>
        <v>541</v>
      </c>
      <c r="I49" s="181"/>
      <c r="J49" s="181"/>
      <c r="K49" s="181">
        <f>'実質公債費比率（分子）の構造'!N$45</f>
        <v>518</v>
      </c>
      <c r="L49" s="181"/>
      <c r="M49" s="181"/>
      <c r="N49" s="181">
        <f>'実質公債費比率（分子）の構造'!O$45</f>
        <v>504</v>
      </c>
      <c r="O49" s="181"/>
      <c r="P49" s="181"/>
    </row>
    <row r="50" spans="1:16">
      <c r="A50" s="181" t="s">
        <v>71</v>
      </c>
      <c r="B50" s="181" t="e">
        <f>NA()</f>
        <v>#N/A</v>
      </c>
      <c r="C50" s="181">
        <f>IF(ISNUMBER('実質公債費比率（分子）の構造'!K$53),'実質公債費比率（分子）の構造'!K$53,NA())</f>
        <v>157</v>
      </c>
      <c r="D50" s="181" t="e">
        <f>NA()</f>
        <v>#N/A</v>
      </c>
      <c r="E50" s="181" t="e">
        <f>NA()</f>
        <v>#N/A</v>
      </c>
      <c r="F50" s="181">
        <f>IF(ISNUMBER('実質公債費比率（分子）の構造'!L$53),'実質公債費比率（分子）の構造'!L$53,NA())</f>
        <v>143</v>
      </c>
      <c r="G50" s="181" t="e">
        <f>NA()</f>
        <v>#N/A</v>
      </c>
      <c r="H50" s="181" t="e">
        <f>NA()</f>
        <v>#N/A</v>
      </c>
      <c r="I50" s="181">
        <f>IF(ISNUMBER('実質公債費比率（分子）の構造'!M$53),'実質公債費比率（分子）の構造'!M$53,NA())</f>
        <v>158</v>
      </c>
      <c r="J50" s="181" t="e">
        <f>NA()</f>
        <v>#N/A</v>
      </c>
      <c r="K50" s="181" t="e">
        <f>NA()</f>
        <v>#N/A</v>
      </c>
      <c r="L50" s="181">
        <f>IF(ISNUMBER('実質公債費比率（分子）の構造'!N$53),'実質公債費比率（分子）の構造'!N$53,NA())</f>
        <v>178</v>
      </c>
      <c r="M50" s="181" t="e">
        <f>NA()</f>
        <v>#N/A</v>
      </c>
      <c r="N50" s="181" t="e">
        <f>NA()</f>
        <v>#N/A</v>
      </c>
      <c r="O50" s="181">
        <f>IF(ISNUMBER('実質公債費比率（分子）の構造'!O$53),'実質公債費比率（分子）の構造'!O$53,NA())</f>
        <v>186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4278</v>
      </c>
      <c r="E56" s="180"/>
      <c r="F56" s="180"/>
      <c r="G56" s="180">
        <f>'将来負担比率（分子）の構造'!J$52</f>
        <v>4189</v>
      </c>
      <c r="H56" s="180"/>
      <c r="I56" s="180"/>
      <c r="J56" s="180">
        <f>'将来負担比率（分子）の構造'!K$52</f>
        <v>4102</v>
      </c>
      <c r="K56" s="180"/>
      <c r="L56" s="180"/>
      <c r="M56" s="180">
        <f>'将来負担比率（分子）の構造'!L$52</f>
        <v>4027</v>
      </c>
      <c r="N56" s="180"/>
      <c r="O56" s="180"/>
      <c r="P56" s="180">
        <f>'将来負担比率（分子）の構造'!M$52</f>
        <v>3970</v>
      </c>
    </row>
    <row r="57" spans="1:16">
      <c r="A57" s="180" t="s">
        <v>42</v>
      </c>
      <c r="B57" s="180"/>
      <c r="C57" s="180"/>
      <c r="D57" s="180">
        <f>'将来負担比率（分子）の構造'!I$51</f>
        <v>6</v>
      </c>
      <c r="E57" s="180"/>
      <c r="F57" s="180"/>
      <c r="G57" s="180">
        <f>'将来負担比率（分子）の構造'!J$51</f>
        <v>1</v>
      </c>
      <c r="H57" s="180"/>
      <c r="I57" s="180"/>
      <c r="J57" s="180">
        <f>'将来負担比率（分子）の構造'!K$51</f>
        <v>1</v>
      </c>
      <c r="K57" s="180"/>
      <c r="L57" s="180"/>
      <c r="M57" s="180">
        <f>'将来負担比率（分子）の構造'!L$51</f>
        <v>1</v>
      </c>
      <c r="N57" s="180"/>
      <c r="O57" s="180"/>
      <c r="P57" s="180">
        <f>'将来負担比率（分子）の構造'!M$51</f>
        <v>0</v>
      </c>
    </row>
    <row r="58" spans="1:16">
      <c r="A58" s="180" t="s">
        <v>41</v>
      </c>
      <c r="B58" s="180"/>
      <c r="C58" s="180"/>
      <c r="D58" s="180">
        <f>'将来負担比率（分子）の構造'!I$50</f>
        <v>5170</v>
      </c>
      <c r="E58" s="180"/>
      <c r="F58" s="180"/>
      <c r="G58" s="180">
        <f>'将来負担比率（分子）の構造'!J$50</f>
        <v>5481</v>
      </c>
      <c r="H58" s="180"/>
      <c r="I58" s="180"/>
      <c r="J58" s="180">
        <f>'将来負担比率（分子）の構造'!K$50</f>
        <v>5482</v>
      </c>
      <c r="K58" s="180"/>
      <c r="L58" s="180"/>
      <c r="M58" s="180">
        <f>'将来負担比率（分子）の構造'!L$50</f>
        <v>5333</v>
      </c>
      <c r="N58" s="180"/>
      <c r="O58" s="180"/>
      <c r="P58" s="180">
        <f>'将来負担比率（分子）の構造'!M$50</f>
        <v>5129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689</v>
      </c>
      <c r="C62" s="180"/>
      <c r="D62" s="180"/>
      <c r="E62" s="180">
        <f>'将来負担比率（分子）の構造'!J$45</f>
        <v>641</v>
      </c>
      <c r="F62" s="180"/>
      <c r="G62" s="180"/>
      <c r="H62" s="180">
        <f>'将来負担比率（分子）の構造'!K$45</f>
        <v>674</v>
      </c>
      <c r="I62" s="180"/>
      <c r="J62" s="180"/>
      <c r="K62" s="180">
        <f>'将来負担比率（分子）の構造'!L$45</f>
        <v>638</v>
      </c>
      <c r="L62" s="180"/>
      <c r="M62" s="180"/>
      <c r="N62" s="180">
        <f>'将来負担比率（分子）の構造'!M$45</f>
        <v>542</v>
      </c>
      <c r="O62" s="180"/>
      <c r="P62" s="180"/>
    </row>
    <row r="63" spans="1:16">
      <c r="A63" s="180" t="s">
        <v>34</v>
      </c>
      <c r="B63" s="180">
        <f>'将来負担比率（分子）の構造'!I$44</f>
        <v>75</v>
      </c>
      <c r="C63" s="180"/>
      <c r="D63" s="180"/>
      <c r="E63" s="180">
        <f>'将来負担比率（分子）の構造'!J$44</f>
        <v>43</v>
      </c>
      <c r="F63" s="180"/>
      <c r="G63" s="180"/>
      <c r="H63" s="180">
        <f>'将来負担比率（分子）の構造'!K$44</f>
        <v>11</v>
      </c>
      <c r="I63" s="180"/>
      <c r="J63" s="180"/>
      <c r="K63" s="180" t="str">
        <f>'将来負担比率（分子）の構造'!L$44</f>
        <v>-</v>
      </c>
      <c r="L63" s="180"/>
      <c r="M63" s="180"/>
      <c r="N63" s="180">
        <f>'将来負担比率（分子）の構造'!M$44</f>
        <v>0</v>
      </c>
      <c r="O63" s="180"/>
      <c r="P63" s="180"/>
    </row>
    <row r="64" spans="1:16">
      <c r="A64" s="180" t="s">
        <v>33</v>
      </c>
      <c r="B64" s="180">
        <f>'将来負担比率（分子）の構造'!I$43</f>
        <v>1191</v>
      </c>
      <c r="C64" s="180"/>
      <c r="D64" s="180"/>
      <c r="E64" s="180">
        <f>'将来負担比率（分子）の構造'!J$43</f>
        <v>1169</v>
      </c>
      <c r="F64" s="180"/>
      <c r="G64" s="180"/>
      <c r="H64" s="180">
        <f>'将来負担比率（分子）の構造'!K$43</f>
        <v>1117</v>
      </c>
      <c r="I64" s="180"/>
      <c r="J64" s="180"/>
      <c r="K64" s="180">
        <f>'将来負担比率（分子）の構造'!L$43</f>
        <v>1076</v>
      </c>
      <c r="L64" s="180"/>
      <c r="M64" s="180"/>
      <c r="N64" s="180">
        <f>'将来負担比率（分子）の構造'!M$43</f>
        <v>1061</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4570</v>
      </c>
      <c r="C66" s="180"/>
      <c r="D66" s="180"/>
      <c r="E66" s="180">
        <f>'将来負担比率（分子）の構造'!J$41</f>
        <v>4592</v>
      </c>
      <c r="F66" s="180"/>
      <c r="G66" s="180"/>
      <c r="H66" s="180">
        <f>'将来負担比率（分子）の構造'!K$41</f>
        <v>4548</v>
      </c>
      <c r="I66" s="180"/>
      <c r="J66" s="180"/>
      <c r="K66" s="180">
        <f>'将来負担比率（分子）の構造'!L$41</f>
        <v>4514</v>
      </c>
      <c r="L66" s="180"/>
      <c r="M66" s="180"/>
      <c r="N66" s="180">
        <f>'将来負担比率（分子）の構造'!M$41</f>
        <v>4499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750</v>
      </c>
      <c r="C72" s="184">
        <f>基金残高に係る経年分析!G55</f>
        <v>666</v>
      </c>
      <c r="D72" s="184">
        <f>基金残高に係る経年分析!H55</f>
        <v>576</v>
      </c>
    </row>
    <row r="73" spans="1:16">
      <c r="A73" s="183" t="s">
        <v>78</v>
      </c>
      <c r="B73" s="184">
        <f>基金残高に係る経年分析!F56</f>
        <v>1465</v>
      </c>
      <c r="C73" s="184">
        <f>基金残高に係る経年分析!G56</f>
        <v>1465</v>
      </c>
      <c r="D73" s="184">
        <f>基金残高に係る経年分析!H56</f>
        <v>1336</v>
      </c>
    </row>
    <row r="74" spans="1:16">
      <c r="A74" s="183" t="s">
        <v>79</v>
      </c>
      <c r="B74" s="184">
        <f>基金残高に係る経年分析!F57</f>
        <v>3247</v>
      </c>
      <c r="C74" s="184">
        <f>基金残高に係る経年分析!G57</f>
        <v>3191</v>
      </c>
      <c r="D74" s="184">
        <f>基金残高に係る経年分析!H57</f>
        <v>3187</v>
      </c>
    </row>
  </sheetData>
  <sheetProtection algorithmName="SHA-512" hashValue="yZovADcbeENod046HqcCEf4+FPi01ZaovUA5D2Ju3LNU+CXZKoc4AedZa7wXffwps+eUrZkT3vtTN/2E79obaA==" saltValue="ZFp9hOKUftSOJPoBBH/G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Y1"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229</v>
      </c>
      <c r="C5" s="666"/>
      <c r="D5" s="666"/>
      <c r="E5" s="666"/>
      <c r="F5" s="666"/>
      <c r="G5" s="666"/>
      <c r="H5" s="666"/>
      <c r="I5" s="666"/>
      <c r="J5" s="666"/>
      <c r="K5" s="666"/>
      <c r="L5" s="666"/>
      <c r="M5" s="666"/>
      <c r="N5" s="666"/>
      <c r="O5" s="666"/>
      <c r="P5" s="666"/>
      <c r="Q5" s="667"/>
      <c r="R5" s="668">
        <v>349086</v>
      </c>
      <c r="S5" s="669"/>
      <c r="T5" s="669"/>
      <c r="U5" s="669"/>
      <c r="V5" s="669"/>
      <c r="W5" s="669"/>
      <c r="X5" s="669"/>
      <c r="Y5" s="670"/>
      <c r="Z5" s="671">
        <v>7.4</v>
      </c>
      <c r="AA5" s="671"/>
      <c r="AB5" s="671"/>
      <c r="AC5" s="671"/>
      <c r="AD5" s="672">
        <v>349086</v>
      </c>
      <c r="AE5" s="672"/>
      <c r="AF5" s="672"/>
      <c r="AG5" s="672"/>
      <c r="AH5" s="672"/>
      <c r="AI5" s="672"/>
      <c r="AJ5" s="672"/>
      <c r="AK5" s="672"/>
      <c r="AL5" s="673">
        <v>14.2</v>
      </c>
      <c r="AM5" s="674"/>
      <c r="AN5" s="674"/>
      <c r="AO5" s="675"/>
      <c r="AP5" s="665" t="s">
        <v>230</v>
      </c>
      <c r="AQ5" s="666"/>
      <c r="AR5" s="666"/>
      <c r="AS5" s="666"/>
      <c r="AT5" s="666"/>
      <c r="AU5" s="666"/>
      <c r="AV5" s="666"/>
      <c r="AW5" s="666"/>
      <c r="AX5" s="666"/>
      <c r="AY5" s="666"/>
      <c r="AZ5" s="666"/>
      <c r="BA5" s="666"/>
      <c r="BB5" s="666"/>
      <c r="BC5" s="666"/>
      <c r="BD5" s="666"/>
      <c r="BE5" s="666"/>
      <c r="BF5" s="667"/>
      <c r="BG5" s="679">
        <v>349086</v>
      </c>
      <c r="BH5" s="680"/>
      <c r="BI5" s="680"/>
      <c r="BJ5" s="680"/>
      <c r="BK5" s="680"/>
      <c r="BL5" s="680"/>
      <c r="BM5" s="680"/>
      <c r="BN5" s="681"/>
      <c r="BO5" s="682">
        <v>100</v>
      </c>
      <c r="BP5" s="682"/>
      <c r="BQ5" s="682"/>
      <c r="BR5" s="682"/>
      <c r="BS5" s="683">
        <v>3177</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c r="B6" s="676" t="s">
        <v>234</v>
      </c>
      <c r="C6" s="677"/>
      <c r="D6" s="677"/>
      <c r="E6" s="677"/>
      <c r="F6" s="677"/>
      <c r="G6" s="677"/>
      <c r="H6" s="677"/>
      <c r="I6" s="677"/>
      <c r="J6" s="677"/>
      <c r="K6" s="677"/>
      <c r="L6" s="677"/>
      <c r="M6" s="677"/>
      <c r="N6" s="677"/>
      <c r="O6" s="677"/>
      <c r="P6" s="677"/>
      <c r="Q6" s="678"/>
      <c r="R6" s="679">
        <v>74294</v>
      </c>
      <c r="S6" s="680"/>
      <c r="T6" s="680"/>
      <c r="U6" s="680"/>
      <c r="V6" s="680"/>
      <c r="W6" s="680"/>
      <c r="X6" s="680"/>
      <c r="Y6" s="681"/>
      <c r="Z6" s="682">
        <v>1.6</v>
      </c>
      <c r="AA6" s="682"/>
      <c r="AB6" s="682"/>
      <c r="AC6" s="682"/>
      <c r="AD6" s="683">
        <v>74294</v>
      </c>
      <c r="AE6" s="683"/>
      <c r="AF6" s="683"/>
      <c r="AG6" s="683"/>
      <c r="AH6" s="683"/>
      <c r="AI6" s="683"/>
      <c r="AJ6" s="683"/>
      <c r="AK6" s="683"/>
      <c r="AL6" s="684">
        <v>3</v>
      </c>
      <c r="AM6" s="685"/>
      <c r="AN6" s="685"/>
      <c r="AO6" s="686"/>
      <c r="AP6" s="676" t="s">
        <v>235</v>
      </c>
      <c r="AQ6" s="677"/>
      <c r="AR6" s="677"/>
      <c r="AS6" s="677"/>
      <c r="AT6" s="677"/>
      <c r="AU6" s="677"/>
      <c r="AV6" s="677"/>
      <c r="AW6" s="677"/>
      <c r="AX6" s="677"/>
      <c r="AY6" s="677"/>
      <c r="AZ6" s="677"/>
      <c r="BA6" s="677"/>
      <c r="BB6" s="677"/>
      <c r="BC6" s="677"/>
      <c r="BD6" s="677"/>
      <c r="BE6" s="677"/>
      <c r="BF6" s="678"/>
      <c r="BG6" s="679">
        <v>349086</v>
      </c>
      <c r="BH6" s="680"/>
      <c r="BI6" s="680"/>
      <c r="BJ6" s="680"/>
      <c r="BK6" s="680"/>
      <c r="BL6" s="680"/>
      <c r="BM6" s="680"/>
      <c r="BN6" s="681"/>
      <c r="BO6" s="682">
        <v>100</v>
      </c>
      <c r="BP6" s="682"/>
      <c r="BQ6" s="682"/>
      <c r="BR6" s="682"/>
      <c r="BS6" s="683">
        <v>3177</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54090</v>
      </c>
      <c r="CS6" s="680"/>
      <c r="CT6" s="680"/>
      <c r="CU6" s="680"/>
      <c r="CV6" s="680"/>
      <c r="CW6" s="680"/>
      <c r="CX6" s="680"/>
      <c r="CY6" s="681"/>
      <c r="CZ6" s="673">
        <v>1.2</v>
      </c>
      <c r="DA6" s="674"/>
      <c r="DB6" s="674"/>
      <c r="DC6" s="693"/>
      <c r="DD6" s="688" t="s">
        <v>129</v>
      </c>
      <c r="DE6" s="680"/>
      <c r="DF6" s="680"/>
      <c r="DG6" s="680"/>
      <c r="DH6" s="680"/>
      <c r="DI6" s="680"/>
      <c r="DJ6" s="680"/>
      <c r="DK6" s="680"/>
      <c r="DL6" s="680"/>
      <c r="DM6" s="680"/>
      <c r="DN6" s="680"/>
      <c r="DO6" s="680"/>
      <c r="DP6" s="681"/>
      <c r="DQ6" s="688">
        <v>54090</v>
      </c>
      <c r="DR6" s="680"/>
      <c r="DS6" s="680"/>
      <c r="DT6" s="680"/>
      <c r="DU6" s="680"/>
      <c r="DV6" s="680"/>
      <c r="DW6" s="680"/>
      <c r="DX6" s="680"/>
      <c r="DY6" s="680"/>
      <c r="DZ6" s="680"/>
      <c r="EA6" s="680"/>
      <c r="EB6" s="680"/>
      <c r="EC6" s="689"/>
    </row>
    <row r="7" spans="2:143" ht="11.25" customHeight="1">
      <c r="B7" s="676" t="s">
        <v>237</v>
      </c>
      <c r="C7" s="677"/>
      <c r="D7" s="677"/>
      <c r="E7" s="677"/>
      <c r="F7" s="677"/>
      <c r="G7" s="677"/>
      <c r="H7" s="677"/>
      <c r="I7" s="677"/>
      <c r="J7" s="677"/>
      <c r="K7" s="677"/>
      <c r="L7" s="677"/>
      <c r="M7" s="677"/>
      <c r="N7" s="677"/>
      <c r="O7" s="677"/>
      <c r="P7" s="677"/>
      <c r="Q7" s="678"/>
      <c r="R7" s="679">
        <v>425</v>
      </c>
      <c r="S7" s="680"/>
      <c r="T7" s="680"/>
      <c r="U7" s="680"/>
      <c r="V7" s="680"/>
      <c r="W7" s="680"/>
      <c r="X7" s="680"/>
      <c r="Y7" s="681"/>
      <c r="Z7" s="682">
        <v>0</v>
      </c>
      <c r="AA7" s="682"/>
      <c r="AB7" s="682"/>
      <c r="AC7" s="682"/>
      <c r="AD7" s="683">
        <v>425</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141538</v>
      </c>
      <c r="BH7" s="680"/>
      <c r="BI7" s="680"/>
      <c r="BJ7" s="680"/>
      <c r="BK7" s="680"/>
      <c r="BL7" s="680"/>
      <c r="BM7" s="680"/>
      <c r="BN7" s="681"/>
      <c r="BO7" s="682">
        <v>40.5</v>
      </c>
      <c r="BP7" s="682"/>
      <c r="BQ7" s="682"/>
      <c r="BR7" s="682"/>
      <c r="BS7" s="683">
        <v>3177</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1040297</v>
      </c>
      <c r="CS7" s="680"/>
      <c r="CT7" s="680"/>
      <c r="CU7" s="680"/>
      <c r="CV7" s="680"/>
      <c r="CW7" s="680"/>
      <c r="CX7" s="680"/>
      <c r="CY7" s="681"/>
      <c r="CZ7" s="682">
        <v>22.6</v>
      </c>
      <c r="DA7" s="682"/>
      <c r="DB7" s="682"/>
      <c r="DC7" s="682"/>
      <c r="DD7" s="688">
        <v>108607</v>
      </c>
      <c r="DE7" s="680"/>
      <c r="DF7" s="680"/>
      <c r="DG7" s="680"/>
      <c r="DH7" s="680"/>
      <c r="DI7" s="680"/>
      <c r="DJ7" s="680"/>
      <c r="DK7" s="680"/>
      <c r="DL7" s="680"/>
      <c r="DM7" s="680"/>
      <c r="DN7" s="680"/>
      <c r="DO7" s="680"/>
      <c r="DP7" s="681"/>
      <c r="DQ7" s="688">
        <v>739789</v>
      </c>
      <c r="DR7" s="680"/>
      <c r="DS7" s="680"/>
      <c r="DT7" s="680"/>
      <c r="DU7" s="680"/>
      <c r="DV7" s="680"/>
      <c r="DW7" s="680"/>
      <c r="DX7" s="680"/>
      <c r="DY7" s="680"/>
      <c r="DZ7" s="680"/>
      <c r="EA7" s="680"/>
      <c r="EB7" s="680"/>
      <c r="EC7" s="689"/>
    </row>
    <row r="8" spans="2:143" ht="11.25" customHeight="1">
      <c r="B8" s="676" t="s">
        <v>240</v>
      </c>
      <c r="C8" s="677"/>
      <c r="D8" s="677"/>
      <c r="E8" s="677"/>
      <c r="F8" s="677"/>
      <c r="G8" s="677"/>
      <c r="H8" s="677"/>
      <c r="I8" s="677"/>
      <c r="J8" s="677"/>
      <c r="K8" s="677"/>
      <c r="L8" s="677"/>
      <c r="M8" s="677"/>
      <c r="N8" s="677"/>
      <c r="O8" s="677"/>
      <c r="P8" s="677"/>
      <c r="Q8" s="678"/>
      <c r="R8" s="679">
        <v>578</v>
      </c>
      <c r="S8" s="680"/>
      <c r="T8" s="680"/>
      <c r="U8" s="680"/>
      <c r="V8" s="680"/>
      <c r="W8" s="680"/>
      <c r="X8" s="680"/>
      <c r="Y8" s="681"/>
      <c r="Z8" s="682">
        <v>0</v>
      </c>
      <c r="AA8" s="682"/>
      <c r="AB8" s="682"/>
      <c r="AC8" s="682"/>
      <c r="AD8" s="683">
        <v>578</v>
      </c>
      <c r="AE8" s="683"/>
      <c r="AF8" s="683"/>
      <c r="AG8" s="683"/>
      <c r="AH8" s="683"/>
      <c r="AI8" s="683"/>
      <c r="AJ8" s="683"/>
      <c r="AK8" s="683"/>
      <c r="AL8" s="684">
        <v>0</v>
      </c>
      <c r="AM8" s="685"/>
      <c r="AN8" s="685"/>
      <c r="AO8" s="686"/>
      <c r="AP8" s="676" t="s">
        <v>241</v>
      </c>
      <c r="AQ8" s="677"/>
      <c r="AR8" s="677"/>
      <c r="AS8" s="677"/>
      <c r="AT8" s="677"/>
      <c r="AU8" s="677"/>
      <c r="AV8" s="677"/>
      <c r="AW8" s="677"/>
      <c r="AX8" s="677"/>
      <c r="AY8" s="677"/>
      <c r="AZ8" s="677"/>
      <c r="BA8" s="677"/>
      <c r="BB8" s="677"/>
      <c r="BC8" s="677"/>
      <c r="BD8" s="677"/>
      <c r="BE8" s="677"/>
      <c r="BF8" s="678"/>
      <c r="BG8" s="679">
        <v>3972</v>
      </c>
      <c r="BH8" s="680"/>
      <c r="BI8" s="680"/>
      <c r="BJ8" s="680"/>
      <c r="BK8" s="680"/>
      <c r="BL8" s="680"/>
      <c r="BM8" s="680"/>
      <c r="BN8" s="681"/>
      <c r="BO8" s="682">
        <v>1.1000000000000001</v>
      </c>
      <c r="BP8" s="682"/>
      <c r="BQ8" s="682"/>
      <c r="BR8" s="682"/>
      <c r="BS8" s="688" t="s">
        <v>129</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587093</v>
      </c>
      <c r="CS8" s="680"/>
      <c r="CT8" s="680"/>
      <c r="CU8" s="680"/>
      <c r="CV8" s="680"/>
      <c r="CW8" s="680"/>
      <c r="CX8" s="680"/>
      <c r="CY8" s="681"/>
      <c r="CZ8" s="682">
        <v>12.7</v>
      </c>
      <c r="DA8" s="682"/>
      <c r="DB8" s="682"/>
      <c r="DC8" s="682"/>
      <c r="DD8" s="688">
        <v>6614</v>
      </c>
      <c r="DE8" s="680"/>
      <c r="DF8" s="680"/>
      <c r="DG8" s="680"/>
      <c r="DH8" s="680"/>
      <c r="DI8" s="680"/>
      <c r="DJ8" s="680"/>
      <c r="DK8" s="680"/>
      <c r="DL8" s="680"/>
      <c r="DM8" s="680"/>
      <c r="DN8" s="680"/>
      <c r="DO8" s="680"/>
      <c r="DP8" s="681"/>
      <c r="DQ8" s="688">
        <v>301368</v>
      </c>
      <c r="DR8" s="680"/>
      <c r="DS8" s="680"/>
      <c r="DT8" s="680"/>
      <c r="DU8" s="680"/>
      <c r="DV8" s="680"/>
      <c r="DW8" s="680"/>
      <c r="DX8" s="680"/>
      <c r="DY8" s="680"/>
      <c r="DZ8" s="680"/>
      <c r="EA8" s="680"/>
      <c r="EB8" s="680"/>
      <c r="EC8" s="689"/>
    </row>
    <row r="9" spans="2:143" ht="11.25" customHeight="1">
      <c r="B9" s="676" t="s">
        <v>243</v>
      </c>
      <c r="C9" s="677"/>
      <c r="D9" s="677"/>
      <c r="E9" s="677"/>
      <c r="F9" s="677"/>
      <c r="G9" s="677"/>
      <c r="H9" s="677"/>
      <c r="I9" s="677"/>
      <c r="J9" s="677"/>
      <c r="K9" s="677"/>
      <c r="L9" s="677"/>
      <c r="M9" s="677"/>
      <c r="N9" s="677"/>
      <c r="O9" s="677"/>
      <c r="P9" s="677"/>
      <c r="Q9" s="678"/>
      <c r="R9" s="679">
        <v>502</v>
      </c>
      <c r="S9" s="680"/>
      <c r="T9" s="680"/>
      <c r="U9" s="680"/>
      <c r="V9" s="680"/>
      <c r="W9" s="680"/>
      <c r="X9" s="680"/>
      <c r="Y9" s="681"/>
      <c r="Z9" s="682">
        <v>0</v>
      </c>
      <c r="AA9" s="682"/>
      <c r="AB9" s="682"/>
      <c r="AC9" s="682"/>
      <c r="AD9" s="683">
        <v>502</v>
      </c>
      <c r="AE9" s="683"/>
      <c r="AF9" s="683"/>
      <c r="AG9" s="683"/>
      <c r="AH9" s="683"/>
      <c r="AI9" s="683"/>
      <c r="AJ9" s="683"/>
      <c r="AK9" s="683"/>
      <c r="AL9" s="684">
        <v>0</v>
      </c>
      <c r="AM9" s="685"/>
      <c r="AN9" s="685"/>
      <c r="AO9" s="686"/>
      <c r="AP9" s="676" t="s">
        <v>244</v>
      </c>
      <c r="AQ9" s="677"/>
      <c r="AR9" s="677"/>
      <c r="AS9" s="677"/>
      <c r="AT9" s="677"/>
      <c r="AU9" s="677"/>
      <c r="AV9" s="677"/>
      <c r="AW9" s="677"/>
      <c r="AX9" s="677"/>
      <c r="AY9" s="677"/>
      <c r="AZ9" s="677"/>
      <c r="BA9" s="677"/>
      <c r="BB9" s="677"/>
      <c r="BC9" s="677"/>
      <c r="BD9" s="677"/>
      <c r="BE9" s="677"/>
      <c r="BF9" s="678"/>
      <c r="BG9" s="679">
        <v>120289</v>
      </c>
      <c r="BH9" s="680"/>
      <c r="BI9" s="680"/>
      <c r="BJ9" s="680"/>
      <c r="BK9" s="680"/>
      <c r="BL9" s="680"/>
      <c r="BM9" s="680"/>
      <c r="BN9" s="681"/>
      <c r="BO9" s="682">
        <v>34.5</v>
      </c>
      <c r="BP9" s="682"/>
      <c r="BQ9" s="682"/>
      <c r="BR9" s="682"/>
      <c r="BS9" s="688" t="s">
        <v>245</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475599</v>
      </c>
      <c r="CS9" s="680"/>
      <c r="CT9" s="680"/>
      <c r="CU9" s="680"/>
      <c r="CV9" s="680"/>
      <c r="CW9" s="680"/>
      <c r="CX9" s="680"/>
      <c r="CY9" s="681"/>
      <c r="CZ9" s="682">
        <v>10.3</v>
      </c>
      <c r="DA9" s="682"/>
      <c r="DB9" s="682"/>
      <c r="DC9" s="682"/>
      <c r="DD9" s="688">
        <v>24948</v>
      </c>
      <c r="DE9" s="680"/>
      <c r="DF9" s="680"/>
      <c r="DG9" s="680"/>
      <c r="DH9" s="680"/>
      <c r="DI9" s="680"/>
      <c r="DJ9" s="680"/>
      <c r="DK9" s="680"/>
      <c r="DL9" s="680"/>
      <c r="DM9" s="680"/>
      <c r="DN9" s="680"/>
      <c r="DO9" s="680"/>
      <c r="DP9" s="681"/>
      <c r="DQ9" s="688">
        <v>412054</v>
      </c>
      <c r="DR9" s="680"/>
      <c r="DS9" s="680"/>
      <c r="DT9" s="680"/>
      <c r="DU9" s="680"/>
      <c r="DV9" s="680"/>
      <c r="DW9" s="680"/>
      <c r="DX9" s="680"/>
      <c r="DY9" s="680"/>
      <c r="DZ9" s="680"/>
      <c r="EA9" s="680"/>
      <c r="EB9" s="680"/>
      <c r="EC9" s="689"/>
    </row>
    <row r="10" spans="2:143" ht="11.25" customHeight="1">
      <c r="B10" s="676" t="s">
        <v>247</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245</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8774</v>
      </c>
      <c r="BH10" s="680"/>
      <c r="BI10" s="680"/>
      <c r="BJ10" s="680"/>
      <c r="BK10" s="680"/>
      <c r="BL10" s="680"/>
      <c r="BM10" s="680"/>
      <c r="BN10" s="681"/>
      <c r="BO10" s="682">
        <v>2.5</v>
      </c>
      <c r="BP10" s="682"/>
      <c r="BQ10" s="682"/>
      <c r="BR10" s="682"/>
      <c r="BS10" s="688">
        <v>1462</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34596</v>
      </c>
      <c r="CS10" s="680"/>
      <c r="CT10" s="680"/>
      <c r="CU10" s="680"/>
      <c r="CV10" s="680"/>
      <c r="CW10" s="680"/>
      <c r="CX10" s="680"/>
      <c r="CY10" s="681"/>
      <c r="CZ10" s="682">
        <v>0.8</v>
      </c>
      <c r="DA10" s="682"/>
      <c r="DB10" s="682"/>
      <c r="DC10" s="682"/>
      <c r="DD10" s="688" t="s">
        <v>129</v>
      </c>
      <c r="DE10" s="680"/>
      <c r="DF10" s="680"/>
      <c r="DG10" s="680"/>
      <c r="DH10" s="680"/>
      <c r="DI10" s="680"/>
      <c r="DJ10" s="680"/>
      <c r="DK10" s="680"/>
      <c r="DL10" s="680"/>
      <c r="DM10" s="680"/>
      <c r="DN10" s="680"/>
      <c r="DO10" s="680"/>
      <c r="DP10" s="681"/>
      <c r="DQ10" s="688">
        <v>13496</v>
      </c>
      <c r="DR10" s="680"/>
      <c r="DS10" s="680"/>
      <c r="DT10" s="680"/>
      <c r="DU10" s="680"/>
      <c r="DV10" s="680"/>
      <c r="DW10" s="680"/>
      <c r="DX10" s="680"/>
      <c r="DY10" s="680"/>
      <c r="DZ10" s="680"/>
      <c r="EA10" s="680"/>
      <c r="EB10" s="680"/>
      <c r="EC10" s="689"/>
    </row>
    <row r="11" spans="2:143" ht="11.25" customHeight="1">
      <c r="B11" s="676" t="s">
        <v>250</v>
      </c>
      <c r="C11" s="677"/>
      <c r="D11" s="677"/>
      <c r="E11" s="677"/>
      <c r="F11" s="677"/>
      <c r="G11" s="677"/>
      <c r="H11" s="677"/>
      <c r="I11" s="677"/>
      <c r="J11" s="677"/>
      <c r="K11" s="677"/>
      <c r="L11" s="677"/>
      <c r="M11" s="677"/>
      <c r="N11" s="677"/>
      <c r="O11" s="677"/>
      <c r="P11" s="677"/>
      <c r="Q11" s="678"/>
      <c r="R11" s="679" t="s">
        <v>147</v>
      </c>
      <c r="S11" s="680"/>
      <c r="T11" s="680"/>
      <c r="U11" s="680"/>
      <c r="V11" s="680"/>
      <c r="W11" s="680"/>
      <c r="X11" s="680"/>
      <c r="Y11" s="681"/>
      <c r="Z11" s="682" t="s">
        <v>245</v>
      </c>
      <c r="AA11" s="682"/>
      <c r="AB11" s="682"/>
      <c r="AC11" s="682"/>
      <c r="AD11" s="683" t="s">
        <v>245</v>
      </c>
      <c r="AE11" s="683"/>
      <c r="AF11" s="683"/>
      <c r="AG11" s="683"/>
      <c r="AH11" s="683"/>
      <c r="AI11" s="683"/>
      <c r="AJ11" s="683"/>
      <c r="AK11" s="683"/>
      <c r="AL11" s="684" t="s">
        <v>245</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8503</v>
      </c>
      <c r="BH11" s="680"/>
      <c r="BI11" s="680"/>
      <c r="BJ11" s="680"/>
      <c r="BK11" s="680"/>
      <c r="BL11" s="680"/>
      <c r="BM11" s="680"/>
      <c r="BN11" s="681"/>
      <c r="BO11" s="682">
        <v>2.4</v>
      </c>
      <c r="BP11" s="682"/>
      <c r="BQ11" s="682"/>
      <c r="BR11" s="682"/>
      <c r="BS11" s="688">
        <v>1715</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643226</v>
      </c>
      <c r="CS11" s="680"/>
      <c r="CT11" s="680"/>
      <c r="CU11" s="680"/>
      <c r="CV11" s="680"/>
      <c r="CW11" s="680"/>
      <c r="CX11" s="680"/>
      <c r="CY11" s="681"/>
      <c r="CZ11" s="682">
        <v>14</v>
      </c>
      <c r="DA11" s="682"/>
      <c r="DB11" s="682"/>
      <c r="DC11" s="682"/>
      <c r="DD11" s="688">
        <v>348128</v>
      </c>
      <c r="DE11" s="680"/>
      <c r="DF11" s="680"/>
      <c r="DG11" s="680"/>
      <c r="DH11" s="680"/>
      <c r="DI11" s="680"/>
      <c r="DJ11" s="680"/>
      <c r="DK11" s="680"/>
      <c r="DL11" s="680"/>
      <c r="DM11" s="680"/>
      <c r="DN11" s="680"/>
      <c r="DO11" s="680"/>
      <c r="DP11" s="681"/>
      <c r="DQ11" s="688">
        <v>184366</v>
      </c>
      <c r="DR11" s="680"/>
      <c r="DS11" s="680"/>
      <c r="DT11" s="680"/>
      <c r="DU11" s="680"/>
      <c r="DV11" s="680"/>
      <c r="DW11" s="680"/>
      <c r="DX11" s="680"/>
      <c r="DY11" s="680"/>
      <c r="DZ11" s="680"/>
      <c r="EA11" s="680"/>
      <c r="EB11" s="680"/>
      <c r="EC11" s="689"/>
    </row>
    <row r="12" spans="2:143" ht="11.25" customHeight="1">
      <c r="B12" s="676" t="s">
        <v>253</v>
      </c>
      <c r="C12" s="677"/>
      <c r="D12" s="677"/>
      <c r="E12" s="677"/>
      <c r="F12" s="677"/>
      <c r="G12" s="677"/>
      <c r="H12" s="677"/>
      <c r="I12" s="677"/>
      <c r="J12" s="677"/>
      <c r="K12" s="677"/>
      <c r="L12" s="677"/>
      <c r="M12" s="677"/>
      <c r="N12" s="677"/>
      <c r="O12" s="677"/>
      <c r="P12" s="677"/>
      <c r="Q12" s="678"/>
      <c r="R12" s="679">
        <v>51010</v>
      </c>
      <c r="S12" s="680"/>
      <c r="T12" s="680"/>
      <c r="U12" s="680"/>
      <c r="V12" s="680"/>
      <c r="W12" s="680"/>
      <c r="X12" s="680"/>
      <c r="Y12" s="681"/>
      <c r="Z12" s="682">
        <v>1.1000000000000001</v>
      </c>
      <c r="AA12" s="682"/>
      <c r="AB12" s="682"/>
      <c r="AC12" s="682"/>
      <c r="AD12" s="683">
        <v>51010</v>
      </c>
      <c r="AE12" s="683"/>
      <c r="AF12" s="683"/>
      <c r="AG12" s="683"/>
      <c r="AH12" s="683"/>
      <c r="AI12" s="683"/>
      <c r="AJ12" s="683"/>
      <c r="AK12" s="683"/>
      <c r="AL12" s="684">
        <v>2.1</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180595</v>
      </c>
      <c r="BH12" s="680"/>
      <c r="BI12" s="680"/>
      <c r="BJ12" s="680"/>
      <c r="BK12" s="680"/>
      <c r="BL12" s="680"/>
      <c r="BM12" s="680"/>
      <c r="BN12" s="681"/>
      <c r="BO12" s="682">
        <v>51.7</v>
      </c>
      <c r="BP12" s="682"/>
      <c r="BQ12" s="682"/>
      <c r="BR12" s="682"/>
      <c r="BS12" s="688" t="s">
        <v>129</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163263</v>
      </c>
      <c r="CS12" s="680"/>
      <c r="CT12" s="680"/>
      <c r="CU12" s="680"/>
      <c r="CV12" s="680"/>
      <c r="CW12" s="680"/>
      <c r="CX12" s="680"/>
      <c r="CY12" s="681"/>
      <c r="CZ12" s="682">
        <v>3.5</v>
      </c>
      <c r="DA12" s="682"/>
      <c r="DB12" s="682"/>
      <c r="DC12" s="682"/>
      <c r="DD12" s="688" t="s">
        <v>245</v>
      </c>
      <c r="DE12" s="680"/>
      <c r="DF12" s="680"/>
      <c r="DG12" s="680"/>
      <c r="DH12" s="680"/>
      <c r="DI12" s="680"/>
      <c r="DJ12" s="680"/>
      <c r="DK12" s="680"/>
      <c r="DL12" s="680"/>
      <c r="DM12" s="680"/>
      <c r="DN12" s="680"/>
      <c r="DO12" s="680"/>
      <c r="DP12" s="681"/>
      <c r="DQ12" s="688">
        <v>145781</v>
      </c>
      <c r="DR12" s="680"/>
      <c r="DS12" s="680"/>
      <c r="DT12" s="680"/>
      <c r="DU12" s="680"/>
      <c r="DV12" s="680"/>
      <c r="DW12" s="680"/>
      <c r="DX12" s="680"/>
      <c r="DY12" s="680"/>
      <c r="DZ12" s="680"/>
      <c r="EA12" s="680"/>
      <c r="EB12" s="680"/>
      <c r="EC12" s="689"/>
    </row>
    <row r="13" spans="2:143" ht="11.25" customHeight="1">
      <c r="B13" s="676" t="s">
        <v>256</v>
      </c>
      <c r="C13" s="677"/>
      <c r="D13" s="677"/>
      <c r="E13" s="677"/>
      <c r="F13" s="677"/>
      <c r="G13" s="677"/>
      <c r="H13" s="677"/>
      <c r="I13" s="677"/>
      <c r="J13" s="677"/>
      <c r="K13" s="677"/>
      <c r="L13" s="677"/>
      <c r="M13" s="677"/>
      <c r="N13" s="677"/>
      <c r="O13" s="677"/>
      <c r="P13" s="677"/>
      <c r="Q13" s="678"/>
      <c r="R13" s="679" t="s">
        <v>245</v>
      </c>
      <c r="S13" s="680"/>
      <c r="T13" s="680"/>
      <c r="U13" s="680"/>
      <c r="V13" s="680"/>
      <c r="W13" s="680"/>
      <c r="X13" s="680"/>
      <c r="Y13" s="681"/>
      <c r="Z13" s="682" t="s">
        <v>129</v>
      </c>
      <c r="AA13" s="682"/>
      <c r="AB13" s="682"/>
      <c r="AC13" s="682"/>
      <c r="AD13" s="683" t="s">
        <v>245</v>
      </c>
      <c r="AE13" s="683"/>
      <c r="AF13" s="683"/>
      <c r="AG13" s="683"/>
      <c r="AH13" s="683"/>
      <c r="AI13" s="683"/>
      <c r="AJ13" s="683"/>
      <c r="AK13" s="683"/>
      <c r="AL13" s="684" t="s">
        <v>129</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173533</v>
      </c>
      <c r="BH13" s="680"/>
      <c r="BI13" s="680"/>
      <c r="BJ13" s="680"/>
      <c r="BK13" s="680"/>
      <c r="BL13" s="680"/>
      <c r="BM13" s="680"/>
      <c r="BN13" s="681"/>
      <c r="BO13" s="682">
        <v>49.7</v>
      </c>
      <c r="BP13" s="682"/>
      <c r="BQ13" s="682"/>
      <c r="BR13" s="682"/>
      <c r="BS13" s="688" t="s">
        <v>245</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552091</v>
      </c>
      <c r="CS13" s="680"/>
      <c r="CT13" s="680"/>
      <c r="CU13" s="680"/>
      <c r="CV13" s="680"/>
      <c r="CW13" s="680"/>
      <c r="CX13" s="680"/>
      <c r="CY13" s="681"/>
      <c r="CZ13" s="682">
        <v>12</v>
      </c>
      <c r="DA13" s="682"/>
      <c r="DB13" s="682"/>
      <c r="DC13" s="682"/>
      <c r="DD13" s="688">
        <v>252675</v>
      </c>
      <c r="DE13" s="680"/>
      <c r="DF13" s="680"/>
      <c r="DG13" s="680"/>
      <c r="DH13" s="680"/>
      <c r="DI13" s="680"/>
      <c r="DJ13" s="680"/>
      <c r="DK13" s="680"/>
      <c r="DL13" s="680"/>
      <c r="DM13" s="680"/>
      <c r="DN13" s="680"/>
      <c r="DO13" s="680"/>
      <c r="DP13" s="681"/>
      <c r="DQ13" s="688">
        <v>346473</v>
      </c>
      <c r="DR13" s="680"/>
      <c r="DS13" s="680"/>
      <c r="DT13" s="680"/>
      <c r="DU13" s="680"/>
      <c r="DV13" s="680"/>
      <c r="DW13" s="680"/>
      <c r="DX13" s="680"/>
      <c r="DY13" s="680"/>
      <c r="DZ13" s="680"/>
      <c r="EA13" s="680"/>
      <c r="EB13" s="680"/>
      <c r="EC13" s="689"/>
    </row>
    <row r="14" spans="2:143" ht="11.25" customHeight="1">
      <c r="B14" s="676" t="s">
        <v>259</v>
      </c>
      <c r="C14" s="677"/>
      <c r="D14" s="677"/>
      <c r="E14" s="677"/>
      <c r="F14" s="677"/>
      <c r="G14" s="677"/>
      <c r="H14" s="677"/>
      <c r="I14" s="677"/>
      <c r="J14" s="677"/>
      <c r="K14" s="677"/>
      <c r="L14" s="677"/>
      <c r="M14" s="677"/>
      <c r="N14" s="677"/>
      <c r="O14" s="677"/>
      <c r="P14" s="677"/>
      <c r="Q14" s="678"/>
      <c r="R14" s="679" t="s">
        <v>245</v>
      </c>
      <c r="S14" s="680"/>
      <c r="T14" s="680"/>
      <c r="U14" s="680"/>
      <c r="V14" s="680"/>
      <c r="W14" s="680"/>
      <c r="X14" s="680"/>
      <c r="Y14" s="681"/>
      <c r="Z14" s="682" t="s">
        <v>129</v>
      </c>
      <c r="AA14" s="682"/>
      <c r="AB14" s="682"/>
      <c r="AC14" s="682"/>
      <c r="AD14" s="683" t="s">
        <v>245</v>
      </c>
      <c r="AE14" s="683"/>
      <c r="AF14" s="683"/>
      <c r="AG14" s="683"/>
      <c r="AH14" s="683"/>
      <c r="AI14" s="683"/>
      <c r="AJ14" s="683"/>
      <c r="AK14" s="683"/>
      <c r="AL14" s="684" t="s">
        <v>129</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6761</v>
      </c>
      <c r="BH14" s="680"/>
      <c r="BI14" s="680"/>
      <c r="BJ14" s="680"/>
      <c r="BK14" s="680"/>
      <c r="BL14" s="680"/>
      <c r="BM14" s="680"/>
      <c r="BN14" s="681"/>
      <c r="BO14" s="682">
        <v>1.9</v>
      </c>
      <c r="BP14" s="682"/>
      <c r="BQ14" s="682"/>
      <c r="BR14" s="682"/>
      <c r="BS14" s="688" t="s">
        <v>147</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212368</v>
      </c>
      <c r="CS14" s="680"/>
      <c r="CT14" s="680"/>
      <c r="CU14" s="680"/>
      <c r="CV14" s="680"/>
      <c r="CW14" s="680"/>
      <c r="CX14" s="680"/>
      <c r="CY14" s="681"/>
      <c r="CZ14" s="682">
        <v>4.5999999999999996</v>
      </c>
      <c r="DA14" s="682"/>
      <c r="DB14" s="682"/>
      <c r="DC14" s="682"/>
      <c r="DD14" s="688">
        <v>39258</v>
      </c>
      <c r="DE14" s="680"/>
      <c r="DF14" s="680"/>
      <c r="DG14" s="680"/>
      <c r="DH14" s="680"/>
      <c r="DI14" s="680"/>
      <c r="DJ14" s="680"/>
      <c r="DK14" s="680"/>
      <c r="DL14" s="680"/>
      <c r="DM14" s="680"/>
      <c r="DN14" s="680"/>
      <c r="DO14" s="680"/>
      <c r="DP14" s="681"/>
      <c r="DQ14" s="688">
        <v>169355</v>
      </c>
      <c r="DR14" s="680"/>
      <c r="DS14" s="680"/>
      <c r="DT14" s="680"/>
      <c r="DU14" s="680"/>
      <c r="DV14" s="680"/>
      <c r="DW14" s="680"/>
      <c r="DX14" s="680"/>
      <c r="DY14" s="680"/>
      <c r="DZ14" s="680"/>
      <c r="EA14" s="680"/>
      <c r="EB14" s="680"/>
      <c r="EC14" s="689"/>
    </row>
    <row r="15" spans="2:143" ht="11.25" customHeight="1">
      <c r="B15" s="676" t="s">
        <v>262</v>
      </c>
      <c r="C15" s="677"/>
      <c r="D15" s="677"/>
      <c r="E15" s="677"/>
      <c r="F15" s="677"/>
      <c r="G15" s="677"/>
      <c r="H15" s="677"/>
      <c r="I15" s="677"/>
      <c r="J15" s="677"/>
      <c r="K15" s="677"/>
      <c r="L15" s="677"/>
      <c r="M15" s="677"/>
      <c r="N15" s="677"/>
      <c r="O15" s="677"/>
      <c r="P15" s="677"/>
      <c r="Q15" s="678"/>
      <c r="R15" s="679">
        <v>16648</v>
      </c>
      <c r="S15" s="680"/>
      <c r="T15" s="680"/>
      <c r="U15" s="680"/>
      <c r="V15" s="680"/>
      <c r="W15" s="680"/>
      <c r="X15" s="680"/>
      <c r="Y15" s="681"/>
      <c r="Z15" s="682">
        <v>0.4</v>
      </c>
      <c r="AA15" s="682"/>
      <c r="AB15" s="682"/>
      <c r="AC15" s="682"/>
      <c r="AD15" s="683">
        <v>16648</v>
      </c>
      <c r="AE15" s="683"/>
      <c r="AF15" s="683"/>
      <c r="AG15" s="683"/>
      <c r="AH15" s="683"/>
      <c r="AI15" s="683"/>
      <c r="AJ15" s="683"/>
      <c r="AK15" s="683"/>
      <c r="AL15" s="684">
        <v>0.7</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20192</v>
      </c>
      <c r="BH15" s="680"/>
      <c r="BI15" s="680"/>
      <c r="BJ15" s="680"/>
      <c r="BK15" s="680"/>
      <c r="BL15" s="680"/>
      <c r="BM15" s="680"/>
      <c r="BN15" s="681"/>
      <c r="BO15" s="682">
        <v>5.8</v>
      </c>
      <c r="BP15" s="682"/>
      <c r="BQ15" s="682"/>
      <c r="BR15" s="682"/>
      <c r="BS15" s="688" t="s">
        <v>245</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341816</v>
      </c>
      <c r="CS15" s="680"/>
      <c r="CT15" s="680"/>
      <c r="CU15" s="680"/>
      <c r="CV15" s="680"/>
      <c r="CW15" s="680"/>
      <c r="CX15" s="680"/>
      <c r="CY15" s="681"/>
      <c r="CZ15" s="682">
        <v>7.4</v>
      </c>
      <c r="DA15" s="682"/>
      <c r="DB15" s="682"/>
      <c r="DC15" s="682"/>
      <c r="DD15" s="688">
        <v>50321</v>
      </c>
      <c r="DE15" s="680"/>
      <c r="DF15" s="680"/>
      <c r="DG15" s="680"/>
      <c r="DH15" s="680"/>
      <c r="DI15" s="680"/>
      <c r="DJ15" s="680"/>
      <c r="DK15" s="680"/>
      <c r="DL15" s="680"/>
      <c r="DM15" s="680"/>
      <c r="DN15" s="680"/>
      <c r="DO15" s="680"/>
      <c r="DP15" s="681"/>
      <c r="DQ15" s="688">
        <v>244045</v>
      </c>
      <c r="DR15" s="680"/>
      <c r="DS15" s="680"/>
      <c r="DT15" s="680"/>
      <c r="DU15" s="680"/>
      <c r="DV15" s="680"/>
      <c r="DW15" s="680"/>
      <c r="DX15" s="680"/>
      <c r="DY15" s="680"/>
      <c r="DZ15" s="680"/>
      <c r="EA15" s="680"/>
      <c r="EB15" s="680"/>
      <c r="EC15" s="689"/>
    </row>
    <row r="16" spans="2:143" ht="11.25" customHeight="1">
      <c r="B16" s="676" t="s">
        <v>265</v>
      </c>
      <c r="C16" s="677"/>
      <c r="D16" s="677"/>
      <c r="E16" s="677"/>
      <c r="F16" s="677"/>
      <c r="G16" s="677"/>
      <c r="H16" s="677"/>
      <c r="I16" s="677"/>
      <c r="J16" s="677"/>
      <c r="K16" s="677"/>
      <c r="L16" s="677"/>
      <c r="M16" s="677"/>
      <c r="N16" s="677"/>
      <c r="O16" s="677"/>
      <c r="P16" s="677"/>
      <c r="Q16" s="678"/>
      <c r="R16" s="679" t="s">
        <v>245</v>
      </c>
      <c r="S16" s="680"/>
      <c r="T16" s="680"/>
      <c r="U16" s="680"/>
      <c r="V16" s="680"/>
      <c r="W16" s="680"/>
      <c r="X16" s="680"/>
      <c r="Y16" s="681"/>
      <c r="Z16" s="682" t="s">
        <v>245</v>
      </c>
      <c r="AA16" s="682"/>
      <c r="AB16" s="682"/>
      <c r="AC16" s="682"/>
      <c r="AD16" s="683" t="s">
        <v>245</v>
      </c>
      <c r="AE16" s="683"/>
      <c r="AF16" s="683"/>
      <c r="AG16" s="683"/>
      <c r="AH16" s="683"/>
      <c r="AI16" s="683"/>
      <c r="AJ16" s="683"/>
      <c r="AK16" s="683"/>
      <c r="AL16" s="684" t="s">
        <v>129</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245</v>
      </c>
      <c r="BH16" s="680"/>
      <c r="BI16" s="680"/>
      <c r="BJ16" s="680"/>
      <c r="BK16" s="680"/>
      <c r="BL16" s="680"/>
      <c r="BM16" s="680"/>
      <c r="BN16" s="681"/>
      <c r="BO16" s="682" t="s">
        <v>129</v>
      </c>
      <c r="BP16" s="682"/>
      <c r="BQ16" s="682"/>
      <c r="BR16" s="682"/>
      <c r="BS16" s="688" t="s">
        <v>245</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202</v>
      </c>
      <c r="CS16" s="680"/>
      <c r="CT16" s="680"/>
      <c r="CU16" s="680"/>
      <c r="CV16" s="680"/>
      <c r="CW16" s="680"/>
      <c r="CX16" s="680"/>
      <c r="CY16" s="681"/>
      <c r="CZ16" s="682">
        <v>0</v>
      </c>
      <c r="DA16" s="682"/>
      <c r="DB16" s="682"/>
      <c r="DC16" s="682"/>
      <c r="DD16" s="688" t="s">
        <v>245</v>
      </c>
      <c r="DE16" s="680"/>
      <c r="DF16" s="680"/>
      <c r="DG16" s="680"/>
      <c r="DH16" s="680"/>
      <c r="DI16" s="680"/>
      <c r="DJ16" s="680"/>
      <c r="DK16" s="680"/>
      <c r="DL16" s="680"/>
      <c r="DM16" s="680"/>
      <c r="DN16" s="680"/>
      <c r="DO16" s="680"/>
      <c r="DP16" s="681"/>
      <c r="DQ16" s="688">
        <v>202</v>
      </c>
      <c r="DR16" s="680"/>
      <c r="DS16" s="680"/>
      <c r="DT16" s="680"/>
      <c r="DU16" s="680"/>
      <c r="DV16" s="680"/>
      <c r="DW16" s="680"/>
      <c r="DX16" s="680"/>
      <c r="DY16" s="680"/>
      <c r="DZ16" s="680"/>
      <c r="EA16" s="680"/>
      <c r="EB16" s="680"/>
      <c r="EC16" s="689"/>
    </row>
    <row r="17" spans="2:133" ht="11.25" customHeight="1">
      <c r="B17" s="676" t="s">
        <v>268</v>
      </c>
      <c r="C17" s="677"/>
      <c r="D17" s="677"/>
      <c r="E17" s="677"/>
      <c r="F17" s="677"/>
      <c r="G17" s="677"/>
      <c r="H17" s="677"/>
      <c r="I17" s="677"/>
      <c r="J17" s="677"/>
      <c r="K17" s="677"/>
      <c r="L17" s="677"/>
      <c r="M17" s="677"/>
      <c r="N17" s="677"/>
      <c r="O17" s="677"/>
      <c r="P17" s="677"/>
      <c r="Q17" s="678"/>
      <c r="R17" s="679">
        <v>374</v>
      </c>
      <c r="S17" s="680"/>
      <c r="T17" s="680"/>
      <c r="U17" s="680"/>
      <c r="V17" s="680"/>
      <c r="W17" s="680"/>
      <c r="X17" s="680"/>
      <c r="Y17" s="681"/>
      <c r="Z17" s="682">
        <v>0</v>
      </c>
      <c r="AA17" s="682"/>
      <c r="AB17" s="682"/>
      <c r="AC17" s="682"/>
      <c r="AD17" s="683">
        <v>374</v>
      </c>
      <c r="AE17" s="683"/>
      <c r="AF17" s="683"/>
      <c r="AG17" s="683"/>
      <c r="AH17" s="683"/>
      <c r="AI17" s="683"/>
      <c r="AJ17" s="683"/>
      <c r="AK17" s="683"/>
      <c r="AL17" s="684">
        <v>0</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245</v>
      </c>
      <c r="BP17" s="682"/>
      <c r="BQ17" s="682"/>
      <c r="BR17" s="682"/>
      <c r="BS17" s="688" t="s">
        <v>129</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503705</v>
      </c>
      <c r="CS17" s="680"/>
      <c r="CT17" s="680"/>
      <c r="CU17" s="680"/>
      <c r="CV17" s="680"/>
      <c r="CW17" s="680"/>
      <c r="CX17" s="680"/>
      <c r="CY17" s="681"/>
      <c r="CZ17" s="682">
        <v>10.9</v>
      </c>
      <c r="DA17" s="682"/>
      <c r="DB17" s="682"/>
      <c r="DC17" s="682"/>
      <c r="DD17" s="688" t="s">
        <v>129</v>
      </c>
      <c r="DE17" s="680"/>
      <c r="DF17" s="680"/>
      <c r="DG17" s="680"/>
      <c r="DH17" s="680"/>
      <c r="DI17" s="680"/>
      <c r="DJ17" s="680"/>
      <c r="DK17" s="680"/>
      <c r="DL17" s="680"/>
      <c r="DM17" s="680"/>
      <c r="DN17" s="680"/>
      <c r="DO17" s="680"/>
      <c r="DP17" s="681"/>
      <c r="DQ17" s="688">
        <v>502129</v>
      </c>
      <c r="DR17" s="680"/>
      <c r="DS17" s="680"/>
      <c r="DT17" s="680"/>
      <c r="DU17" s="680"/>
      <c r="DV17" s="680"/>
      <c r="DW17" s="680"/>
      <c r="DX17" s="680"/>
      <c r="DY17" s="680"/>
      <c r="DZ17" s="680"/>
      <c r="EA17" s="680"/>
      <c r="EB17" s="680"/>
      <c r="EC17" s="689"/>
    </row>
    <row r="18" spans="2:133" ht="11.25" customHeight="1">
      <c r="B18" s="676" t="s">
        <v>271</v>
      </c>
      <c r="C18" s="677"/>
      <c r="D18" s="677"/>
      <c r="E18" s="677"/>
      <c r="F18" s="677"/>
      <c r="G18" s="677"/>
      <c r="H18" s="677"/>
      <c r="I18" s="677"/>
      <c r="J18" s="677"/>
      <c r="K18" s="677"/>
      <c r="L18" s="677"/>
      <c r="M18" s="677"/>
      <c r="N18" s="677"/>
      <c r="O18" s="677"/>
      <c r="P18" s="677"/>
      <c r="Q18" s="678"/>
      <c r="R18" s="679">
        <v>2135949</v>
      </c>
      <c r="S18" s="680"/>
      <c r="T18" s="680"/>
      <c r="U18" s="680"/>
      <c r="V18" s="680"/>
      <c r="W18" s="680"/>
      <c r="X18" s="680"/>
      <c r="Y18" s="681"/>
      <c r="Z18" s="682">
        <v>45.2</v>
      </c>
      <c r="AA18" s="682"/>
      <c r="AB18" s="682"/>
      <c r="AC18" s="682"/>
      <c r="AD18" s="683">
        <v>1887845</v>
      </c>
      <c r="AE18" s="683"/>
      <c r="AF18" s="683"/>
      <c r="AG18" s="683"/>
      <c r="AH18" s="683"/>
      <c r="AI18" s="683"/>
      <c r="AJ18" s="683"/>
      <c r="AK18" s="683"/>
      <c r="AL18" s="684">
        <v>76.5</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245</v>
      </c>
      <c r="CS18" s="680"/>
      <c r="CT18" s="680"/>
      <c r="CU18" s="680"/>
      <c r="CV18" s="680"/>
      <c r="CW18" s="680"/>
      <c r="CX18" s="680"/>
      <c r="CY18" s="681"/>
      <c r="CZ18" s="682" t="s">
        <v>245</v>
      </c>
      <c r="DA18" s="682"/>
      <c r="DB18" s="682"/>
      <c r="DC18" s="682"/>
      <c r="DD18" s="688" t="s">
        <v>245</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c r="B19" s="676" t="s">
        <v>274</v>
      </c>
      <c r="C19" s="677"/>
      <c r="D19" s="677"/>
      <c r="E19" s="677"/>
      <c r="F19" s="677"/>
      <c r="G19" s="677"/>
      <c r="H19" s="677"/>
      <c r="I19" s="677"/>
      <c r="J19" s="677"/>
      <c r="K19" s="677"/>
      <c r="L19" s="677"/>
      <c r="M19" s="677"/>
      <c r="N19" s="677"/>
      <c r="O19" s="677"/>
      <c r="P19" s="677"/>
      <c r="Q19" s="678"/>
      <c r="R19" s="679">
        <v>1887845</v>
      </c>
      <c r="S19" s="680"/>
      <c r="T19" s="680"/>
      <c r="U19" s="680"/>
      <c r="V19" s="680"/>
      <c r="W19" s="680"/>
      <c r="X19" s="680"/>
      <c r="Y19" s="681"/>
      <c r="Z19" s="682">
        <v>39.9</v>
      </c>
      <c r="AA19" s="682"/>
      <c r="AB19" s="682"/>
      <c r="AC19" s="682"/>
      <c r="AD19" s="683">
        <v>1887845</v>
      </c>
      <c r="AE19" s="683"/>
      <c r="AF19" s="683"/>
      <c r="AG19" s="683"/>
      <c r="AH19" s="683"/>
      <c r="AI19" s="683"/>
      <c r="AJ19" s="683"/>
      <c r="AK19" s="683"/>
      <c r="AL19" s="684">
        <v>76.5</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147</v>
      </c>
      <c r="BP19" s="682"/>
      <c r="BQ19" s="682"/>
      <c r="BR19" s="682"/>
      <c r="BS19" s="688" t="s">
        <v>129</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245</v>
      </c>
      <c r="DA19" s="682"/>
      <c r="DB19" s="682"/>
      <c r="DC19" s="682"/>
      <c r="DD19" s="688" t="s">
        <v>129</v>
      </c>
      <c r="DE19" s="680"/>
      <c r="DF19" s="680"/>
      <c r="DG19" s="680"/>
      <c r="DH19" s="680"/>
      <c r="DI19" s="680"/>
      <c r="DJ19" s="680"/>
      <c r="DK19" s="680"/>
      <c r="DL19" s="680"/>
      <c r="DM19" s="680"/>
      <c r="DN19" s="680"/>
      <c r="DO19" s="680"/>
      <c r="DP19" s="681"/>
      <c r="DQ19" s="688" t="s">
        <v>147</v>
      </c>
      <c r="DR19" s="680"/>
      <c r="DS19" s="680"/>
      <c r="DT19" s="680"/>
      <c r="DU19" s="680"/>
      <c r="DV19" s="680"/>
      <c r="DW19" s="680"/>
      <c r="DX19" s="680"/>
      <c r="DY19" s="680"/>
      <c r="DZ19" s="680"/>
      <c r="EA19" s="680"/>
      <c r="EB19" s="680"/>
      <c r="EC19" s="689"/>
    </row>
    <row r="20" spans="2:133" ht="11.25" customHeight="1">
      <c r="B20" s="676" t="s">
        <v>277</v>
      </c>
      <c r="C20" s="677"/>
      <c r="D20" s="677"/>
      <c r="E20" s="677"/>
      <c r="F20" s="677"/>
      <c r="G20" s="677"/>
      <c r="H20" s="677"/>
      <c r="I20" s="677"/>
      <c r="J20" s="677"/>
      <c r="K20" s="677"/>
      <c r="L20" s="677"/>
      <c r="M20" s="677"/>
      <c r="N20" s="677"/>
      <c r="O20" s="677"/>
      <c r="P20" s="677"/>
      <c r="Q20" s="678"/>
      <c r="R20" s="679">
        <v>248104</v>
      </c>
      <c r="S20" s="680"/>
      <c r="T20" s="680"/>
      <c r="U20" s="680"/>
      <c r="V20" s="680"/>
      <c r="W20" s="680"/>
      <c r="X20" s="680"/>
      <c r="Y20" s="681"/>
      <c r="Z20" s="682">
        <v>5.2</v>
      </c>
      <c r="AA20" s="682"/>
      <c r="AB20" s="682"/>
      <c r="AC20" s="682"/>
      <c r="AD20" s="683" t="s">
        <v>245</v>
      </c>
      <c r="AE20" s="683"/>
      <c r="AF20" s="683"/>
      <c r="AG20" s="683"/>
      <c r="AH20" s="683"/>
      <c r="AI20" s="683"/>
      <c r="AJ20" s="683"/>
      <c r="AK20" s="683"/>
      <c r="AL20" s="684" t="s">
        <v>245</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t="s">
        <v>245</v>
      </c>
      <c r="BH20" s="680"/>
      <c r="BI20" s="680"/>
      <c r="BJ20" s="680"/>
      <c r="BK20" s="680"/>
      <c r="BL20" s="680"/>
      <c r="BM20" s="680"/>
      <c r="BN20" s="681"/>
      <c r="BO20" s="682" t="s">
        <v>245</v>
      </c>
      <c r="BP20" s="682"/>
      <c r="BQ20" s="682"/>
      <c r="BR20" s="682"/>
      <c r="BS20" s="688" t="s">
        <v>245</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4608346</v>
      </c>
      <c r="CS20" s="680"/>
      <c r="CT20" s="680"/>
      <c r="CU20" s="680"/>
      <c r="CV20" s="680"/>
      <c r="CW20" s="680"/>
      <c r="CX20" s="680"/>
      <c r="CY20" s="681"/>
      <c r="CZ20" s="682">
        <v>100</v>
      </c>
      <c r="DA20" s="682"/>
      <c r="DB20" s="682"/>
      <c r="DC20" s="682"/>
      <c r="DD20" s="688">
        <v>830551</v>
      </c>
      <c r="DE20" s="680"/>
      <c r="DF20" s="680"/>
      <c r="DG20" s="680"/>
      <c r="DH20" s="680"/>
      <c r="DI20" s="680"/>
      <c r="DJ20" s="680"/>
      <c r="DK20" s="680"/>
      <c r="DL20" s="680"/>
      <c r="DM20" s="680"/>
      <c r="DN20" s="680"/>
      <c r="DO20" s="680"/>
      <c r="DP20" s="681"/>
      <c r="DQ20" s="688">
        <v>3113148</v>
      </c>
      <c r="DR20" s="680"/>
      <c r="DS20" s="680"/>
      <c r="DT20" s="680"/>
      <c r="DU20" s="680"/>
      <c r="DV20" s="680"/>
      <c r="DW20" s="680"/>
      <c r="DX20" s="680"/>
      <c r="DY20" s="680"/>
      <c r="DZ20" s="680"/>
      <c r="EA20" s="680"/>
      <c r="EB20" s="680"/>
      <c r="EC20" s="689"/>
    </row>
    <row r="21" spans="2:133" ht="11.25" customHeight="1">
      <c r="B21" s="676" t="s">
        <v>280</v>
      </c>
      <c r="C21" s="677"/>
      <c r="D21" s="677"/>
      <c r="E21" s="677"/>
      <c r="F21" s="677"/>
      <c r="G21" s="677"/>
      <c r="H21" s="677"/>
      <c r="I21" s="677"/>
      <c r="J21" s="677"/>
      <c r="K21" s="677"/>
      <c r="L21" s="677"/>
      <c r="M21" s="677"/>
      <c r="N21" s="677"/>
      <c r="O21" s="677"/>
      <c r="P21" s="677"/>
      <c r="Q21" s="678"/>
      <c r="R21" s="679" t="s">
        <v>245</v>
      </c>
      <c r="S21" s="680"/>
      <c r="T21" s="680"/>
      <c r="U21" s="680"/>
      <c r="V21" s="680"/>
      <c r="W21" s="680"/>
      <c r="X21" s="680"/>
      <c r="Y21" s="681"/>
      <c r="Z21" s="682" t="s">
        <v>129</v>
      </c>
      <c r="AA21" s="682"/>
      <c r="AB21" s="682"/>
      <c r="AC21" s="682"/>
      <c r="AD21" s="683" t="s">
        <v>147</v>
      </c>
      <c r="AE21" s="683"/>
      <c r="AF21" s="683"/>
      <c r="AG21" s="683"/>
      <c r="AH21" s="683"/>
      <c r="AI21" s="683"/>
      <c r="AJ21" s="683"/>
      <c r="AK21" s="683"/>
      <c r="AL21" s="684" t="s">
        <v>147</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245</v>
      </c>
      <c r="BH21" s="680"/>
      <c r="BI21" s="680"/>
      <c r="BJ21" s="680"/>
      <c r="BK21" s="680"/>
      <c r="BL21" s="680"/>
      <c r="BM21" s="680"/>
      <c r="BN21" s="681"/>
      <c r="BO21" s="682" t="s">
        <v>147</v>
      </c>
      <c r="BP21" s="682"/>
      <c r="BQ21" s="682"/>
      <c r="BR21" s="682"/>
      <c r="BS21" s="688" t="s">
        <v>147</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c r="B22" s="676" t="s">
        <v>282</v>
      </c>
      <c r="C22" s="677"/>
      <c r="D22" s="677"/>
      <c r="E22" s="677"/>
      <c r="F22" s="677"/>
      <c r="G22" s="677"/>
      <c r="H22" s="677"/>
      <c r="I22" s="677"/>
      <c r="J22" s="677"/>
      <c r="K22" s="677"/>
      <c r="L22" s="677"/>
      <c r="M22" s="677"/>
      <c r="N22" s="677"/>
      <c r="O22" s="677"/>
      <c r="P22" s="677"/>
      <c r="Q22" s="678"/>
      <c r="R22" s="679">
        <v>2628866</v>
      </c>
      <c r="S22" s="680"/>
      <c r="T22" s="680"/>
      <c r="U22" s="680"/>
      <c r="V22" s="680"/>
      <c r="W22" s="680"/>
      <c r="X22" s="680"/>
      <c r="Y22" s="681"/>
      <c r="Z22" s="682">
        <v>55.6</v>
      </c>
      <c r="AA22" s="682"/>
      <c r="AB22" s="682"/>
      <c r="AC22" s="682"/>
      <c r="AD22" s="683">
        <v>2380762</v>
      </c>
      <c r="AE22" s="683"/>
      <c r="AF22" s="683"/>
      <c r="AG22" s="683"/>
      <c r="AH22" s="683"/>
      <c r="AI22" s="683"/>
      <c r="AJ22" s="683"/>
      <c r="AK22" s="683"/>
      <c r="AL22" s="684">
        <v>96.5</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245</v>
      </c>
      <c r="BH22" s="680"/>
      <c r="BI22" s="680"/>
      <c r="BJ22" s="680"/>
      <c r="BK22" s="680"/>
      <c r="BL22" s="680"/>
      <c r="BM22" s="680"/>
      <c r="BN22" s="681"/>
      <c r="BO22" s="682" t="s">
        <v>245</v>
      </c>
      <c r="BP22" s="682"/>
      <c r="BQ22" s="682"/>
      <c r="BR22" s="682"/>
      <c r="BS22" s="688" t="s">
        <v>245</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285</v>
      </c>
      <c r="C23" s="677"/>
      <c r="D23" s="677"/>
      <c r="E23" s="677"/>
      <c r="F23" s="677"/>
      <c r="G23" s="677"/>
      <c r="H23" s="677"/>
      <c r="I23" s="677"/>
      <c r="J23" s="677"/>
      <c r="K23" s="677"/>
      <c r="L23" s="677"/>
      <c r="M23" s="677"/>
      <c r="N23" s="677"/>
      <c r="O23" s="677"/>
      <c r="P23" s="677"/>
      <c r="Q23" s="678"/>
      <c r="R23" s="679" t="s">
        <v>245</v>
      </c>
      <c r="S23" s="680"/>
      <c r="T23" s="680"/>
      <c r="U23" s="680"/>
      <c r="V23" s="680"/>
      <c r="W23" s="680"/>
      <c r="X23" s="680"/>
      <c r="Y23" s="681"/>
      <c r="Z23" s="682" t="s">
        <v>129</v>
      </c>
      <c r="AA23" s="682"/>
      <c r="AB23" s="682"/>
      <c r="AC23" s="682"/>
      <c r="AD23" s="683" t="s">
        <v>129</v>
      </c>
      <c r="AE23" s="683"/>
      <c r="AF23" s="683"/>
      <c r="AG23" s="683"/>
      <c r="AH23" s="683"/>
      <c r="AI23" s="683"/>
      <c r="AJ23" s="683"/>
      <c r="AK23" s="683"/>
      <c r="AL23" s="684" t="s">
        <v>245</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245</v>
      </c>
      <c r="BH23" s="680"/>
      <c r="BI23" s="680"/>
      <c r="BJ23" s="680"/>
      <c r="BK23" s="680"/>
      <c r="BL23" s="680"/>
      <c r="BM23" s="680"/>
      <c r="BN23" s="681"/>
      <c r="BO23" s="682" t="s">
        <v>245</v>
      </c>
      <c r="BP23" s="682"/>
      <c r="BQ23" s="682"/>
      <c r="BR23" s="682"/>
      <c r="BS23" s="688" t="s">
        <v>245</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11" t="s">
        <v>290</v>
      </c>
      <c r="DM23" s="712"/>
      <c r="DN23" s="712"/>
      <c r="DO23" s="712"/>
      <c r="DP23" s="712"/>
      <c r="DQ23" s="712"/>
      <c r="DR23" s="712"/>
      <c r="DS23" s="712"/>
      <c r="DT23" s="712"/>
      <c r="DU23" s="712"/>
      <c r="DV23" s="713"/>
      <c r="DW23" s="661" t="s">
        <v>291</v>
      </c>
      <c r="DX23" s="662"/>
      <c r="DY23" s="662"/>
      <c r="DZ23" s="662"/>
      <c r="EA23" s="662"/>
      <c r="EB23" s="662"/>
      <c r="EC23" s="663"/>
    </row>
    <row r="24" spans="2:133" ht="11.25" customHeight="1">
      <c r="B24" s="676" t="s">
        <v>292</v>
      </c>
      <c r="C24" s="677"/>
      <c r="D24" s="677"/>
      <c r="E24" s="677"/>
      <c r="F24" s="677"/>
      <c r="G24" s="677"/>
      <c r="H24" s="677"/>
      <c r="I24" s="677"/>
      <c r="J24" s="677"/>
      <c r="K24" s="677"/>
      <c r="L24" s="677"/>
      <c r="M24" s="677"/>
      <c r="N24" s="677"/>
      <c r="O24" s="677"/>
      <c r="P24" s="677"/>
      <c r="Q24" s="678"/>
      <c r="R24" s="679">
        <v>32466</v>
      </c>
      <c r="S24" s="680"/>
      <c r="T24" s="680"/>
      <c r="U24" s="680"/>
      <c r="V24" s="680"/>
      <c r="W24" s="680"/>
      <c r="X24" s="680"/>
      <c r="Y24" s="681"/>
      <c r="Z24" s="682">
        <v>0.7</v>
      </c>
      <c r="AA24" s="682"/>
      <c r="AB24" s="682"/>
      <c r="AC24" s="682"/>
      <c r="AD24" s="683" t="s">
        <v>129</v>
      </c>
      <c r="AE24" s="683"/>
      <c r="AF24" s="683"/>
      <c r="AG24" s="683"/>
      <c r="AH24" s="683"/>
      <c r="AI24" s="683"/>
      <c r="AJ24" s="683"/>
      <c r="AK24" s="683"/>
      <c r="AL24" s="684" t="s">
        <v>129</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245</v>
      </c>
      <c r="BH24" s="680"/>
      <c r="BI24" s="680"/>
      <c r="BJ24" s="680"/>
      <c r="BK24" s="680"/>
      <c r="BL24" s="680"/>
      <c r="BM24" s="680"/>
      <c r="BN24" s="681"/>
      <c r="BO24" s="682" t="s">
        <v>245</v>
      </c>
      <c r="BP24" s="682"/>
      <c r="BQ24" s="682"/>
      <c r="BR24" s="682"/>
      <c r="BS24" s="688" t="s">
        <v>129</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1360613</v>
      </c>
      <c r="CS24" s="669"/>
      <c r="CT24" s="669"/>
      <c r="CU24" s="669"/>
      <c r="CV24" s="669"/>
      <c r="CW24" s="669"/>
      <c r="CX24" s="669"/>
      <c r="CY24" s="670"/>
      <c r="CZ24" s="673">
        <v>29.5</v>
      </c>
      <c r="DA24" s="674"/>
      <c r="DB24" s="674"/>
      <c r="DC24" s="693"/>
      <c r="DD24" s="714">
        <v>1169731</v>
      </c>
      <c r="DE24" s="669"/>
      <c r="DF24" s="669"/>
      <c r="DG24" s="669"/>
      <c r="DH24" s="669"/>
      <c r="DI24" s="669"/>
      <c r="DJ24" s="669"/>
      <c r="DK24" s="670"/>
      <c r="DL24" s="714">
        <v>1167479</v>
      </c>
      <c r="DM24" s="669"/>
      <c r="DN24" s="669"/>
      <c r="DO24" s="669"/>
      <c r="DP24" s="669"/>
      <c r="DQ24" s="669"/>
      <c r="DR24" s="669"/>
      <c r="DS24" s="669"/>
      <c r="DT24" s="669"/>
      <c r="DU24" s="669"/>
      <c r="DV24" s="670"/>
      <c r="DW24" s="673">
        <v>45.7</v>
      </c>
      <c r="DX24" s="674"/>
      <c r="DY24" s="674"/>
      <c r="DZ24" s="674"/>
      <c r="EA24" s="674"/>
      <c r="EB24" s="674"/>
      <c r="EC24" s="675"/>
    </row>
    <row r="25" spans="2:133" ht="11.25" customHeight="1">
      <c r="B25" s="676" t="s">
        <v>295</v>
      </c>
      <c r="C25" s="677"/>
      <c r="D25" s="677"/>
      <c r="E25" s="677"/>
      <c r="F25" s="677"/>
      <c r="G25" s="677"/>
      <c r="H25" s="677"/>
      <c r="I25" s="677"/>
      <c r="J25" s="677"/>
      <c r="K25" s="677"/>
      <c r="L25" s="677"/>
      <c r="M25" s="677"/>
      <c r="N25" s="677"/>
      <c r="O25" s="677"/>
      <c r="P25" s="677"/>
      <c r="Q25" s="678"/>
      <c r="R25" s="679">
        <v>125205</v>
      </c>
      <c r="S25" s="680"/>
      <c r="T25" s="680"/>
      <c r="U25" s="680"/>
      <c r="V25" s="680"/>
      <c r="W25" s="680"/>
      <c r="X25" s="680"/>
      <c r="Y25" s="681"/>
      <c r="Z25" s="682">
        <v>2.6</v>
      </c>
      <c r="AA25" s="682"/>
      <c r="AB25" s="682"/>
      <c r="AC25" s="682"/>
      <c r="AD25" s="683">
        <v>47702</v>
      </c>
      <c r="AE25" s="683"/>
      <c r="AF25" s="683"/>
      <c r="AG25" s="683"/>
      <c r="AH25" s="683"/>
      <c r="AI25" s="683"/>
      <c r="AJ25" s="683"/>
      <c r="AK25" s="683"/>
      <c r="AL25" s="684">
        <v>1.9</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245</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650486</v>
      </c>
      <c r="CS25" s="703"/>
      <c r="CT25" s="703"/>
      <c r="CU25" s="703"/>
      <c r="CV25" s="703"/>
      <c r="CW25" s="703"/>
      <c r="CX25" s="703"/>
      <c r="CY25" s="704"/>
      <c r="CZ25" s="684">
        <v>14.1</v>
      </c>
      <c r="DA25" s="715"/>
      <c r="DB25" s="715"/>
      <c r="DC25" s="717"/>
      <c r="DD25" s="688">
        <v>611041</v>
      </c>
      <c r="DE25" s="703"/>
      <c r="DF25" s="703"/>
      <c r="DG25" s="703"/>
      <c r="DH25" s="703"/>
      <c r="DI25" s="703"/>
      <c r="DJ25" s="703"/>
      <c r="DK25" s="704"/>
      <c r="DL25" s="688">
        <v>611041</v>
      </c>
      <c r="DM25" s="703"/>
      <c r="DN25" s="703"/>
      <c r="DO25" s="703"/>
      <c r="DP25" s="703"/>
      <c r="DQ25" s="703"/>
      <c r="DR25" s="703"/>
      <c r="DS25" s="703"/>
      <c r="DT25" s="703"/>
      <c r="DU25" s="703"/>
      <c r="DV25" s="704"/>
      <c r="DW25" s="684">
        <v>23.9</v>
      </c>
      <c r="DX25" s="715"/>
      <c r="DY25" s="715"/>
      <c r="DZ25" s="715"/>
      <c r="EA25" s="715"/>
      <c r="EB25" s="715"/>
      <c r="EC25" s="716"/>
    </row>
    <row r="26" spans="2:133" ht="11.25" customHeight="1">
      <c r="B26" s="676" t="s">
        <v>298</v>
      </c>
      <c r="C26" s="677"/>
      <c r="D26" s="677"/>
      <c r="E26" s="677"/>
      <c r="F26" s="677"/>
      <c r="G26" s="677"/>
      <c r="H26" s="677"/>
      <c r="I26" s="677"/>
      <c r="J26" s="677"/>
      <c r="K26" s="677"/>
      <c r="L26" s="677"/>
      <c r="M26" s="677"/>
      <c r="N26" s="677"/>
      <c r="O26" s="677"/>
      <c r="P26" s="677"/>
      <c r="Q26" s="678"/>
      <c r="R26" s="679">
        <v>8013</v>
      </c>
      <c r="S26" s="680"/>
      <c r="T26" s="680"/>
      <c r="U26" s="680"/>
      <c r="V26" s="680"/>
      <c r="W26" s="680"/>
      <c r="X26" s="680"/>
      <c r="Y26" s="681"/>
      <c r="Z26" s="682">
        <v>0.2</v>
      </c>
      <c r="AA26" s="682"/>
      <c r="AB26" s="682"/>
      <c r="AC26" s="682"/>
      <c r="AD26" s="683">
        <v>24</v>
      </c>
      <c r="AE26" s="683"/>
      <c r="AF26" s="683"/>
      <c r="AG26" s="683"/>
      <c r="AH26" s="683"/>
      <c r="AI26" s="683"/>
      <c r="AJ26" s="683"/>
      <c r="AK26" s="683"/>
      <c r="AL26" s="684">
        <v>0</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245</v>
      </c>
      <c r="BH26" s="680"/>
      <c r="BI26" s="680"/>
      <c r="BJ26" s="680"/>
      <c r="BK26" s="680"/>
      <c r="BL26" s="680"/>
      <c r="BM26" s="680"/>
      <c r="BN26" s="681"/>
      <c r="BO26" s="682" t="s">
        <v>245</v>
      </c>
      <c r="BP26" s="682"/>
      <c r="BQ26" s="682"/>
      <c r="BR26" s="682"/>
      <c r="BS26" s="688" t="s">
        <v>245</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425967</v>
      </c>
      <c r="CS26" s="680"/>
      <c r="CT26" s="680"/>
      <c r="CU26" s="680"/>
      <c r="CV26" s="680"/>
      <c r="CW26" s="680"/>
      <c r="CX26" s="680"/>
      <c r="CY26" s="681"/>
      <c r="CZ26" s="684">
        <v>9.1999999999999993</v>
      </c>
      <c r="DA26" s="715"/>
      <c r="DB26" s="715"/>
      <c r="DC26" s="717"/>
      <c r="DD26" s="688">
        <v>397102</v>
      </c>
      <c r="DE26" s="680"/>
      <c r="DF26" s="680"/>
      <c r="DG26" s="680"/>
      <c r="DH26" s="680"/>
      <c r="DI26" s="680"/>
      <c r="DJ26" s="680"/>
      <c r="DK26" s="681"/>
      <c r="DL26" s="688" t="s">
        <v>129</v>
      </c>
      <c r="DM26" s="680"/>
      <c r="DN26" s="680"/>
      <c r="DO26" s="680"/>
      <c r="DP26" s="680"/>
      <c r="DQ26" s="680"/>
      <c r="DR26" s="680"/>
      <c r="DS26" s="680"/>
      <c r="DT26" s="680"/>
      <c r="DU26" s="680"/>
      <c r="DV26" s="681"/>
      <c r="DW26" s="684" t="s">
        <v>147</v>
      </c>
      <c r="DX26" s="715"/>
      <c r="DY26" s="715"/>
      <c r="DZ26" s="715"/>
      <c r="EA26" s="715"/>
      <c r="EB26" s="715"/>
      <c r="EC26" s="716"/>
    </row>
    <row r="27" spans="2:133" ht="11.25" customHeight="1">
      <c r="B27" s="676" t="s">
        <v>301</v>
      </c>
      <c r="C27" s="677"/>
      <c r="D27" s="677"/>
      <c r="E27" s="677"/>
      <c r="F27" s="677"/>
      <c r="G27" s="677"/>
      <c r="H27" s="677"/>
      <c r="I27" s="677"/>
      <c r="J27" s="677"/>
      <c r="K27" s="677"/>
      <c r="L27" s="677"/>
      <c r="M27" s="677"/>
      <c r="N27" s="677"/>
      <c r="O27" s="677"/>
      <c r="P27" s="677"/>
      <c r="Q27" s="678"/>
      <c r="R27" s="679">
        <v>190540</v>
      </c>
      <c r="S27" s="680"/>
      <c r="T27" s="680"/>
      <c r="U27" s="680"/>
      <c r="V27" s="680"/>
      <c r="W27" s="680"/>
      <c r="X27" s="680"/>
      <c r="Y27" s="681"/>
      <c r="Z27" s="682">
        <v>4</v>
      </c>
      <c r="AA27" s="682"/>
      <c r="AB27" s="682"/>
      <c r="AC27" s="682"/>
      <c r="AD27" s="683" t="s">
        <v>129</v>
      </c>
      <c r="AE27" s="683"/>
      <c r="AF27" s="683"/>
      <c r="AG27" s="683"/>
      <c r="AH27" s="683"/>
      <c r="AI27" s="683"/>
      <c r="AJ27" s="683"/>
      <c r="AK27" s="683"/>
      <c r="AL27" s="684" t="s">
        <v>245</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349086</v>
      </c>
      <c r="BH27" s="680"/>
      <c r="BI27" s="680"/>
      <c r="BJ27" s="680"/>
      <c r="BK27" s="680"/>
      <c r="BL27" s="680"/>
      <c r="BM27" s="680"/>
      <c r="BN27" s="681"/>
      <c r="BO27" s="682">
        <v>100</v>
      </c>
      <c r="BP27" s="682"/>
      <c r="BQ27" s="682"/>
      <c r="BR27" s="682"/>
      <c r="BS27" s="688">
        <v>3177</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206422</v>
      </c>
      <c r="CS27" s="703"/>
      <c r="CT27" s="703"/>
      <c r="CU27" s="703"/>
      <c r="CV27" s="703"/>
      <c r="CW27" s="703"/>
      <c r="CX27" s="703"/>
      <c r="CY27" s="704"/>
      <c r="CZ27" s="684">
        <v>4.5</v>
      </c>
      <c r="DA27" s="715"/>
      <c r="DB27" s="715"/>
      <c r="DC27" s="717"/>
      <c r="DD27" s="688">
        <v>56561</v>
      </c>
      <c r="DE27" s="703"/>
      <c r="DF27" s="703"/>
      <c r="DG27" s="703"/>
      <c r="DH27" s="703"/>
      <c r="DI27" s="703"/>
      <c r="DJ27" s="703"/>
      <c r="DK27" s="704"/>
      <c r="DL27" s="688">
        <v>54309</v>
      </c>
      <c r="DM27" s="703"/>
      <c r="DN27" s="703"/>
      <c r="DO27" s="703"/>
      <c r="DP27" s="703"/>
      <c r="DQ27" s="703"/>
      <c r="DR27" s="703"/>
      <c r="DS27" s="703"/>
      <c r="DT27" s="703"/>
      <c r="DU27" s="703"/>
      <c r="DV27" s="704"/>
      <c r="DW27" s="684">
        <v>2.1</v>
      </c>
      <c r="DX27" s="715"/>
      <c r="DY27" s="715"/>
      <c r="DZ27" s="715"/>
      <c r="EA27" s="715"/>
      <c r="EB27" s="715"/>
      <c r="EC27" s="716"/>
    </row>
    <row r="28" spans="2:133" ht="11.25" customHeight="1">
      <c r="B28" s="721" t="s">
        <v>304</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147</v>
      </c>
      <c r="AA28" s="682"/>
      <c r="AB28" s="682"/>
      <c r="AC28" s="682"/>
      <c r="AD28" s="683" t="s">
        <v>129</v>
      </c>
      <c r="AE28" s="683"/>
      <c r="AF28" s="683"/>
      <c r="AG28" s="683"/>
      <c r="AH28" s="683"/>
      <c r="AI28" s="683"/>
      <c r="AJ28" s="683"/>
      <c r="AK28" s="683"/>
      <c r="AL28" s="684" t="s">
        <v>245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503705</v>
      </c>
      <c r="CS28" s="680"/>
      <c r="CT28" s="680"/>
      <c r="CU28" s="680"/>
      <c r="CV28" s="680"/>
      <c r="CW28" s="680"/>
      <c r="CX28" s="680"/>
      <c r="CY28" s="681"/>
      <c r="CZ28" s="684">
        <v>10.9</v>
      </c>
      <c r="DA28" s="715"/>
      <c r="DB28" s="715"/>
      <c r="DC28" s="717"/>
      <c r="DD28" s="688">
        <v>502129</v>
      </c>
      <c r="DE28" s="680"/>
      <c r="DF28" s="680"/>
      <c r="DG28" s="680"/>
      <c r="DH28" s="680"/>
      <c r="DI28" s="680"/>
      <c r="DJ28" s="680"/>
      <c r="DK28" s="681"/>
      <c r="DL28" s="688">
        <v>502129</v>
      </c>
      <c r="DM28" s="680"/>
      <c r="DN28" s="680"/>
      <c r="DO28" s="680"/>
      <c r="DP28" s="680"/>
      <c r="DQ28" s="680"/>
      <c r="DR28" s="680"/>
      <c r="DS28" s="680"/>
      <c r="DT28" s="680"/>
      <c r="DU28" s="680"/>
      <c r="DV28" s="681"/>
      <c r="DW28" s="684">
        <v>19.7</v>
      </c>
      <c r="DX28" s="715"/>
      <c r="DY28" s="715"/>
      <c r="DZ28" s="715"/>
      <c r="EA28" s="715"/>
      <c r="EB28" s="715"/>
      <c r="EC28" s="716"/>
    </row>
    <row r="29" spans="2:133" ht="11.25" customHeight="1">
      <c r="B29" s="676" t="s">
        <v>306</v>
      </c>
      <c r="C29" s="677"/>
      <c r="D29" s="677"/>
      <c r="E29" s="677"/>
      <c r="F29" s="677"/>
      <c r="G29" s="677"/>
      <c r="H29" s="677"/>
      <c r="I29" s="677"/>
      <c r="J29" s="677"/>
      <c r="K29" s="677"/>
      <c r="L29" s="677"/>
      <c r="M29" s="677"/>
      <c r="N29" s="677"/>
      <c r="O29" s="677"/>
      <c r="P29" s="677"/>
      <c r="Q29" s="678"/>
      <c r="R29" s="679">
        <v>204503</v>
      </c>
      <c r="S29" s="680"/>
      <c r="T29" s="680"/>
      <c r="U29" s="680"/>
      <c r="V29" s="680"/>
      <c r="W29" s="680"/>
      <c r="X29" s="680"/>
      <c r="Y29" s="681"/>
      <c r="Z29" s="682">
        <v>4.3</v>
      </c>
      <c r="AA29" s="682"/>
      <c r="AB29" s="682"/>
      <c r="AC29" s="682"/>
      <c r="AD29" s="683" t="s">
        <v>129</v>
      </c>
      <c r="AE29" s="683"/>
      <c r="AF29" s="683"/>
      <c r="AG29" s="683"/>
      <c r="AH29" s="683"/>
      <c r="AI29" s="683"/>
      <c r="AJ29" s="683"/>
      <c r="AK29" s="683"/>
      <c r="AL29" s="684" t="s">
        <v>245</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503567</v>
      </c>
      <c r="CS29" s="703"/>
      <c r="CT29" s="703"/>
      <c r="CU29" s="703"/>
      <c r="CV29" s="703"/>
      <c r="CW29" s="703"/>
      <c r="CX29" s="703"/>
      <c r="CY29" s="704"/>
      <c r="CZ29" s="684">
        <v>10.9</v>
      </c>
      <c r="DA29" s="715"/>
      <c r="DB29" s="715"/>
      <c r="DC29" s="717"/>
      <c r="DD29" s="688">
        <v>501991</v>
      </c>
      <c r="DE29" s="703"/>
      <c r="DF29" s="703"/>
      <c r="DG29" s="703"/>
      <c r="DH29" s="703"/>
      <c r="DI29" s="703"/>
      <c r="DJ29" s="703"/>
      <c r="DK29" s="704"/>
      <c r="DL29" s="688">
        <v>501991</v>
      </c>
      <c r="DM29" s="703"/>
      <c r="DN29" s="703"/>
      <c r="DO29" s="703"/>
      <c r="DP29" s="703"/>
      <c r="DQ29" s="703"/>
      <c r="DR29" s="703"/>
      <c r="DS29" s="703"/>
      <c r="DT29" s="703"/>
      <c r="DU29" s="703"/>
      <c r="DV29" s="704"/>
      <c r="DW29" s="684">
        <v>19.600000000000001</v>
      </c>
      <c r="DX29" s="715"/>
      <c r="DY29" s="715"/>
      <c r="DZ29" s="715"/>
      <c r="EA29" s="715"/>
      <c r="EB29" s="715"/>
      <c r="EC29" s="716"/>
    </row>
    <row r="30" spans="2:133" ht="11.25" customHeight="1">
      <c r="B30" s="676" t="s">
        <v>311</v>
      </c>
      <c r="C30" s="677"/>
      <c r="D30" s="677"/>
      <c r="E30" s="677"/>
      <c r="F30" s="677"/>
      <c r="G30" s="677"/>
      <c r="H30" s="677"/>
      <c r="I30" s="677"/>
      <c r="J30" s="677"/>
      <c r="K30" s="677"/>
      <c r="L30" s="677"/>
      <c r="M30" s="677"/>
      <c r="N30" s="677"/>
      <c r="O30" s="677"/>
      <c r="P30" s="677"/>
      <c r="Q30" s="678"/>
      <c r="R30" s="679">
        <v>47255</v>
      </c>
      <c r="S30" s="680"/>
      <c r="T30" s="680"/>
      <c r="U30" s="680"/>
      <c r="V30" s="680"/>
      <c r="W30" s="680"/>
      <c r="X30" s="680"/>
      <c r="Y30" s="681"/>
      <c r="Z30" s="682">
        <v>1</v>
      </c>
      <c r="AA30" s="682"/>
      <c r="AB30" s="682"/>
      <c r="AC30" s="682"/>
      <c r="AD30" s="683">
        <v>31932</v>
      </c>
      <c r="AE30" s="683"/>
      <c r="AF30" s="683"/>
      <c r="AG30" s="683"/>
      <c r="AH30" s="683"/>
      <c r="AI30" s="683"/>
      <c r="AJ30" s="683"/>
      <c r="AK30" s="683"/>
      <c r="AL30" s="684">
        <v>1.3</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99.5</v>
      </c>
      <c r="BH30" s="740"/>
      <c r="BI30" s="740"/>
      <c r="BJ30" s="740"/>
      <c r="BK30" s="740"/>
      <c r="BL30" s="740"/>
      <c r="BM30" s="674">
        <v>99.1</v>
      </c>
      <c r="BN30" s="740"/>
      <c r="BO30" s="740"/>
      <c r="BP30" s="740"/>
      <c r="BQ30" s="741"/>
      <c r="BR30" s="739">
        <v>99.7</v>
      </c>
      <c r="BS30" s="740"/>
      <c r="BT30" s="740"/>
      <c r="BU30" s="740"/>
      <c r="BV30" s="740"/>
      <c r="BW30" s="740"/>
      <c r="BX30" s="674">
        <v>99.4</v>
      </c>
      <c r="BY30" s="740"/>
      <c r="BZ30" s="740"/>
      <c r="CA30" s="740"/>
      <c r="CB30" s="741"/>
      <c r="CD30" s="744"/>
      <c r="CE30" s="745"/>
      <c r="CF30" s="694" t="s">
        <v>314</v>
      </c>
      <c r="CG30" s="695"/>
      <c r="CH30" s="695"/>
      <c r="CI30" s="695"/>
      <c r="CJ30" s="695"/>
      <c r="CK30" s="695"/>
      <c r="CL30" s="695"/>
      <c r="CM30" s="695"/>
      <c r="CN30" s="695"/>
      <c r="CO30" s="695"/>
      <c r="CP30" s="695"/>
      <c r="CQ30" s="696"/>
      <c r="CR30" s="679">
        <v>470495</v>
      </c>
      <c r="CS30" s="680"/>
      <c r="CT30" s="680"/>
      <c r="CU30" s="680"/>
      <c r="CV30" s="680"/>
      <c r="CW30" s="680"/>
      <c r="CX30" s="680"/>
      <c r="CY30" s="681"/>
      <c r="CZ30" s="684">
        <v>10.199999999999999</v>
      </c>
      <c r="DA30" s="715"/>
      <c r="DB30" s="715"/>
      <c r="DC30" s="717"/>
      <c r="DD30" s="688">
        <v>469033</v>
      </c>
      <c r="DE30" s="680"/>
      <c r="DF30" s="680"/>
      <c r="DG30" s="680"/>
      <c r="DH30" s="680"/>
      <c r="DI30" s="680"/>
      <c r="DJ30" s="680"/>
      <c r="DK30" s="681"/>
      <c r="DL30" s="688">
        <v>469033</v>
      </c>
      <c r="DM30" s="680"/>
      <c r="DN30" s="680"/>
      <c r="DO30" s="680"/>
      <c r="DP30" s="680"/>
      <c r="DQ30" s="680"/>
      <c r="DR30" s="680"/>
      <c r="DS30" s="680"/>
      <c r="DT30" s="680"/>
      <c r="DU30" s="680"/>
      <c r="DV30" s="681"/>
      <c r="DW30" s="684">
        <v>18.399999999999999</v>
      </c>
      <c r="DX30" s="715"/>
      <c r="DY30" s="715"/>
      <c r="DZ30" s="715"/>
      <c r="EA30" s="715"/>
      <c r="EB30" s="715"/>
      <c r="EC30" s="716"/>
    </row>
    <row r="31" spans="2:133" ht="11.25" customHeight="1">
      <c r="B31" s="676" t="s">
        <v>315</v>
      </c>
      <c r="C31" s="677"/>
      <c r="D31" s="677"/>
      <c r="E31" s="677"/>
      <c r="F31" s="677"/>
      <c r="G31" s="677"/>
      <c r="H31" s="677"/>
      <c r="I31" s="677"/>
      <c r="J31" s="677"/>
      <c r="K31" s="677"/>
      <c r="L31" s="677"/>
      <c r="M31" s="677"/>
      <c r="N31" s="677"/>
      <c r="O31" s="677"/>
      <c r="P31" s="677"/>
      <c r="Q31" s="678"/>
      <c r="R31" s="679">
        <v>15789</v>
      </c>
      <c r="S31" s="680"/>
      <c r="T31" s="680"/>
      <c r="U31" s="680"/>
      <c r="V31" s="680"/>
      <c r="W31" s="680"/>
      <c r="X31" s="680"/>
      <c r="Y31" s="681"/>
      <c r="Z31" s="682">
        <v>0.3</v>
      </c>
      <c r="AA31" s="682"/>
      <c r="AB31" s="682"/>
      <c r="AC31" s="682"/>
      <c r="AD31" s="683" t="s">
        <v>129</v>
      </c>
      <c r="AE31" s="683"/>
      <c r="AF31" s="683"/>
      <c r="AG31" s="683"/>
      <c r="AH31" s="683"/>
      <c r="AI31" s="683"/>
      <c r="AJ31" s="683"/>
      <c r="AK31" s="683"/>
      <c r="AL31" s="684" t="s">
        <v>147</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99.2</v>
      </c>
      <c r="BH31" s="703"/>
      <c r="BI31" s="703"/>
      <c r="BJ31" s="703"/>
      <c r="BK31" s="703"/>
      <c r="BL31" s="703"/>
      <c r="BM31" s="685">
        <v>98.6</v>
      </c>
      <c r="BN31" s="737"/>
      <c r="BO31" s="737"/>
      <c r="BP31" s="737"/>
      <c r="BQ31" s="738"/>
      <c r="BR31" s="736">
        <v>99.6</v>
      </c>
      <c r="BS31" s="703"/>
      <c r="BT31" s="703"/>
      <c r="BU31" s="703"/>
      <c r="BV31" s="703"/>
      <c r="BW31" s="703"/>
      <c r="BX31" s="685">
        <v>99</v>
      </c>
      <c r="BY31" s="737"/>
      <c r="BZ31" s="737"/>
      <c r="CA31" s="737"/>
      <c r="CB31" s="738"/>
      <c r="CD31" s="744"/>
      <c r="CE31" s="745"/>
      <c r="CF31" s="694" t="s">
        <v>318</v>
      </c>
      <c r="CG31" s="695"/>
      <c r="CH31" s="695"/>
      <c r="CI31" s="695"/>
      <c r="CJ31" s="695"/>
      <c r="CK31" s="695"/>
      <c r="CL31" s="695"/>
      <c r="CM31" s="695"/>
      <c r="CN31" s="695"/>
      <c r="CO31" s="695"/>
      <c r="CP31" s="695"/>
      <c r="CQ31" s="696"/>
      <c r="CR31" s="679">
        <v>33072</v>
      </c>
      <c r="CS31" s="703"/>
      <c r="CT31" s="703"/>
      <c r="CU31" s="703"/>
      <c r="CV31" s="703"/>
      <c r="CW31" s="703"/>
      <c r="CX31" s="703"/>
      <c r="CY31" s="704"/>
      <c r="CZ31" s="684">
        <v>0.7</v>
      </c>
      <c r="DA31" s="715"/>
      <c r="DB31" s="715"/>
      <c r="DC31" s="717"/>
      <c r="DD31" s="688">
        <v>32958</v>
      </c>
      <c r="DE31" s="703"/>
      <c r="DF31" s="703"/>
      <c r="DG31" s="703"/>
      <c r="DH31" s="703"/>
      <c r="DI31" s="703"/>
      <c r="DJ31" s="703"/>
      <c r="DK31" s="704"/>
      <c r="DL31" s="688">
        <v>32958</v>
      </c>
      <c r="DM31" s="703"/>
      <c r="DN31" s="703"/>
      <c r="DO31" s="703"/>
      <c r="DP31" s="703"/>
      <c r="DQ31" s="703"/>
      <c r="DR31" s="703"/>
      <c r="DS31" s="703"/>
      <c r="DT31" s="703"/>
      <c r="DU31" s="703"/>
      <c r="DV31" s="704"/>
      <c r="DW31" s="684">
        <v>1.3</v>
      </c>
      <c r="DX31" s="715"/>
      <c r="DY31" s="715"/>
      <c r="DZ31" s="715"/>
      <c r="EA31" s="715"/>
      <c r="EB31" s="715"/>
      <c r="EC31" s="716"/>
    </row>
    <row r="32" spans="2:133" ht="11.25" customHeight="1">
      <c r="B32" s="676" t="s">
        <v>319</v>
      </c>
      <c r="C32" s="677"/>
      <c r="D32" s="677"/>
      <c r="E32" s="677"/>
      <c r="F32" s="677"/>
      <c r="G32" s="677"/>
      <c r="H32" s="677"/>
      <c r="I32" s="677"/>
      <c r="J32" s="677"/>
      <c r="K32" s="677"/>
      <c r="L32" s="677"/>
      <c r="M32" s="677"/>
      <c r="N32" s="677"/>
      <c r="O32" s="677"/>
      <c r="P32" s="677"/>
      <c r="Q32" s="678"/>
      <c r="R32" s="679">
        <v>629221</v>
      </c>
      <c r="S32" s="680"/>
      <c r="T32" s="680"/>
      <c r="U32" s="680"/>
      <c r="V32" s="680"/>
      <c r="W32" s="680"/>
      <c r="X32" s="680"/>
      <c r="Y32" s="681"/>
      <c r="Z32" s="682">
        <v>13.3</v>
      </c>
      <c r="AA32" s="682"/>
      <c r="AB32" s="682"/>
      <c r="AC32" s="682"/>
      <c r="AD32" s="683" t="s">
        <v>129</v>
      </c>
      <c r="AE32" s="683"/>
      <c r="AF32" s="683"/>
      <c r="AG32" s="683"/>
      <c r="AH32" s="683"/>
      <c r="AI32" s="683"/>
      <c r="AJ32" s="683"/>
      <c r="AK32" s="683"/>
      <c r="AL32" s="684" t="s">
        <v>245</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99.6</v>
      </c>
      <c r="BH32" s="749"/>
      <c r="BI32" s="749"/>
      <c r="BJ32" s="749"/>
      <c r="BK32" s="749"/>
      <c r="BL32" s="749"/>
      <c r="BM32" s="750">
        <v>99.4</v>
      </c>
      <c r="BN32" s="749"/>
      <c r="BO32" s="749"/>
      <c r="BP32" s="749"/>
      <c r="BQ32" s="751"/>
      <c r="BR32" s="748">
        <v>99.8</v>
      </c>
      <c r="BS32" s="749"/>
      <c r="BT32" s="749"/>
      <c r="BU32" s="749"/>
      <c r="BV32" s="749"/>
      <c r="BW32" s="749"/>
      <c r="BX32" s="750">
        <v>99.6</v>
      </c>
      <c r="BY32" s="749"/>
      <c r="BZ32" s="749"/>
      <c r="CA32" s="749"/>
      <c r="CB32" s="751"/>
      <c r="CD32" s="746"/>
      <c r="CE32" s="747"/>
      <c r="CF32" s="694" t="s">
        <v>321</v>
      </c>
      <c r="CG32" s="695"/>
      <c r="CH32" s="695"/>
      <c r="CI32" s="695"/>
      <c r="CJ32" s="695"/>
      <c r="CK32" s="695"/>
      <c r="CL32" s="695"/>
      <c r="CM32" s="695"/>
      <c r="CN32" s="695"/>
      <c r="CO32" s="695"/>
      <c r="CP32" s="695"/>
      <c r="CQ32" s="696"/>
      <c r="CR32" s="679">
        <v>138</v>
      </c>
      <c r="CS32" s="680"/>
      <c r="CT32" s="680"/>
      <c r="CU32" s="680"/>
      <c r="CV32" s="680"/>
      <c r="CW32" s="680"/>
      <c r="CX32" s="680"/>
      <c r="CY32" s="681"/>
      <c r="CZ32" s="684">
        <v>0</v>
      </c>
      <c r="DA32" s="715"/>
      <c r="DB32" s="715"/>
      <c r="DC32" s="717"/>
      <c r="DD32" s="688">
        <v>138</v>
      </c>
      <c r="DE32" s="680"/>
      <c r="DF32" s="680"/>
      <c r="DG32" s="680"/>
      <c r="DH32" s="680"/>
      <c r="DI32" s="680"/>
      <c r="DJ32" s="680"/>
      <c r="DK32" s="681"/>
      <c r="DL32" s="688">
        <v>138</v>
      </c>
      <c r="DM32" s="680"/>
      <c r="DN32" s="680"/>
      <c r="DO32" s="680"/>
      <c r="DP32" s="680"/>
      <c r="DQ32" s="680"/>
      <c r="DR32" s="680"/>
      <c r="DS32" s="680"/>
      <c r="DT32" s="680"/>
      <c r="DU32" s="680"/>
      <c r="DV32" s="681"/>
      <c r="DW32" s="684">
        <v>0</v>
      </c>
      <c r="DX32" s="715"/>
      <c r="DY32" s="715"/>
      <c r="DZ32" s="715"/>
      <c r="EA32" s="715"/>
      <c r="EB32" s="715"/>
      <c r="EC32" s="716"/>
    </row>
    <row r="33" spans="2:133" ht="11.25" customHeight="1">
      <c r="B33" s="676" t="s">
        <v>322</v>
      </c>
      <c r="C33" s="677"/>
      <c r="D33" s="677"/>
      <c r="E33" s="677"/>
      <c r="F33" s="677"/>
      <c r="G33" s="677"/>
      <c r="H33" s="677"/>
      <c r="I33" s="677"/>
      <c r="J33" s="677"/>
      <c r="K33" s="677"/>
      <c r="L33" s="677"/>
      <c r="M33" s="677"/>
      <c r="N33" s="677"/>
      <c r="O33" s="677"/>
      <c r="P33" s="677"/>
      <c r="Q33" s="678"/>
      <c r="R33" s="679">
        <v>189487</v>
      </c>
      <c r="S33" s="680"/>
      <c r="T33" s="680"/>
      <c r="U33" s="680"/>
      <c r="V33" s="680"/>
      <c r="W33" s="680"/>
      <c r="X33" s="680"/>
      <c r="Y33" s="681"/>
      <c r="Z33" s="682">
        <v>4</v>
      </c>
      <c r="AA33" s="682"/>
      <c r="AB33" s="682"/>
      <c r="AC33" s="682"/>
      <c r="AD33" s="683" t="s">
        <v>245</v>
      </c>
      <c r="AE33" s="683"/>
      <c r="AF33" s="683"/>
      <c r="AG33" s="683"/>
      <c r="AH33" s="683"/>
      <c r="AI33" s="683"/>
      <c r="AJ33" s="683"/>
      <c r="AK33" s="683"/>
      <c r="AL33" s="684" t="s">
        <v>245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2416980</v>
      </c>
      <c r="CS33" s="703"/>
      <c r="CT33" s="703"/>
      <c r="CU33" s="703"/>
      <c r="CV33" s="703"/>
      <c r="CW33" s="703"/>
      <c r="CX33" s="703"/>
      <c r="CY33" s="704"/>
      <c r="CZ33" s="684">
        <v>52.4</v>
      </c>
      <c r="DA33" s="715"/>
      <c r="DB33" s="715"/>
      <c r="DC33" s="717"/>
      <c r="DD33" s="688">
        <v>1811511</v>
      </c>
      <c r="DE33" s="703"/>
      <c r="DF33" s="703"/>
      <c r="DG33" s="703"/>
      <c r="DH33" s="703"/>
      <c r="DI33" s="703"/>
      <c r="DJ33" s="703"/>
      <c r="DK33" s="704"/>
      <c r="DL33" s="688">
        <v>843202</v>
      </c>
      <c r="DM33" s="703"/>
      <c r="DN33" s="703"/>
      <c r="DO33" s="703"/>
      <c r="DP33" s="703"/>
      <c r="DQ33" s="703"/>
      <c r="DR33" s="703"/>
      <c r="DS33" s="703"/>
      <c r="DT33" s="703"/>
      <c r="DU33" s="703"/>
      <c r="DV33" s="704"/>
      <c r="DW33" s="684">
        <v>33</v>
      </c>
      <c r="DX33" s="715"/>
      <c r="DY33" s="715"/>
      <c r="DZ33" s="715"/>
      <c r="EA33" s="715"/>
      <c r="EB33" s="715"/>
      <c r="EC33" s="716"/>
    </row>
    <row r="34" spans="2:133" ht="11.25" customHeight="1">
      <c r="B34" s="676" t="s">
        <v>324</v>
      </c>
      <c r="C34" s="677"/>
      <c r="D34" s="677"/>
      <c r="E34" s="677"/>
      <c r="F34" s="677"/>
      <c r="G34" s="677"/>
      <c r="H34" s="677"/>
      <c r="I34" s="677"/>
      <c r="J34" s="677"/>
      <c r="K34" s="677"/>
      <c r="L34" s="677"/>
      <c r="M34" s="677"/>
      <c r="N34" s="677"/>
      <c r="O34" s="677"/>
      <c r="P34" s="677"/>
      <c r="Q34" s="678"/>
      <c r="R34" s="679">
        <v>202150</v>
      </c>
      <c r="S34" s="680"/>
      <c r="T34" s="680"/>
      <c r="U34" s="680"/>
      <c r="V34" s="680"/>
      <c r="W34" s="680"/>
      <c r="X34" s="680"/>
      <c r="Y34" s="681"/>
      <c r="Z34" s="682">
        <v>4.3</v>
      </c>
      <c r="AA34" s="682"/>
      <c r="AB34" s="682"/>
      <c r="AC34" s="682"/>
      <c r="AD34" s="683">
        <v>6428</v>
      </c>
      <c r="AE34" s="683"/>
      <c r="AF34" s="683"/>
      <c r="AG34" s="683"/>
      <c r="AH34" s="683"/>
      <c r="AI34" s="683"/>
      <c r="AJ34" s="683"/>
      <c r="AK34" s="683"/>
      <c r="AL34" s="684">
        <v>0.3</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691339</v>
      </c>
      <c r="CS34" s="680"/>
      <c r="CT34" s="680"/>
      <c r="CU34" s="680"/>
      <c r="CV34" s="680"/>
      <c r="CW34" s="680"/>
      <c r="CX34" s="680"/>
      <c r="CY34" s="681"/>
      <c r="CZ34" s="684">
        <v>15</v>
      </c>
      <c r="DA34" s="715"/>
      <c r="DB34" s="715"/>
      <c r="DC34" s="717"/>
      <c r="DD34" s="688">
        <v>507098</v>
      </c>
      <c r="DE34" s="680"/>
      <c r="DF34" s="680"/>
      <c r="DG34" s="680"/>
      <c r="DH34" s="680"/>
      <c r="DI34" s="680"/>
      <c r="DJ34" s="680"/>
      <c r="DK34" s="681"/>
      <c r="DL34" s="688">
        <v>384715</v>
      </c>
      <c r="DM34" s="680"/>
      <c r="DN34" s="680"/>
      <c r="DO34" s="680"/>
      <c r="DP34" s="680"/>
      <c r="DQ34" s="680"/>
      <c r="DR34" s="680"/>
      <c r="DS34" s="680"/>
      <c r="DT34" s="680"/>
      <c r="DU34" s="680"/>
      <c r="DV34" s="681"/>
      <c r="DW34" s="684">
        <v>15.1</v>
      </c>
      <c r="DX34" s="715"/>
      <c r="DY34" s="715"/>
      <c r="DZ34" s="715"/>
      <c r="EA34" s="715"/>
      <c r="EB34" s="715"/>
      <c r="EC34" s="716"/>
    </row>
    <row r="35" spans="2:133" ht="11.25" customHeight="1">
      <c r="B35" s="676" t="s">
        <v>328</v>
      </c>
      <c r="C35" s="677"/>
      <c r="D35" s="677"/>
      <c r="E35" s="677"/>
      <c r="F35" s="677"/>
      <c r="G35" s="677"/>
      <c r="H35" s="677"/>
      <c r="I35" s="677"/>
      <c r="J35" s="677"/>
      <c r="K35" s="677"/>
      <c r="L35" s="677"/>
      <c r="M35" s="677"/>
      <c r="N35" s="677"/>
      <c r="O35" s="677"/>
      <c r="P35" s="677"/>
      <c r="Q35" s="678"/>
      <c r="R35" s="679">
        <v>455132</v>
      </c>
      <c r="S35" s="680"/>
      <c r="T35" s="680"/>
      <c r="U35" s="680"/>
      <c r="V35" s="680"/>
      <c r="W35" s="680"/>
      <c r="X35" s="680"/>
      <c r="Y35" s="681"/>
      <c r="Z35" s="682">
        <v>9.6</v>
      </c>
      <c r="AA35" s="682"/>
      <c r="AB35" s="682"/>
      <c r="AC35" s="682"/>
      <c r="AD35" s="683" t="s">
        <v>147</v>
      </c>
      <c r="AE35" s="683"/>
      <c r="AF35" s="683"/>
      <c r="AG35" s="683"/>
      <c r="AH35" s="683"/>
      <c r="AI35" s="683"/>
      <c r="AJ35" s="683"/>
      <c r="AK35" s="683"/>
      <c r="AL35" s="684" t="s">
        <v>245</v>
      </c>
      <c r="AM35" s="685"/>
      <c r="AN35" s="685"/>
      <c r="AO35" s="686"/>
      <c r="AP35" s="234"/>
      <c r="AQ35" s="752" t="s">
        <v>329</v>
      </c>
      <c r="AR35" s="753"/>
      <c r="AS35" s="753"/>
      <c r="AT35" s="753"/>
      <c r="AU35" s="753"/>
      <c r="AV35" s="753"/>
      <c r="AW35" s="753"/>
      <c r="AX35" s="753"/>
      <c r="AY35" s="754"/>
      <c r="AZ35" s="668">
        <v>522212</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8507</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155240</v>
      </c>
      <c r="CS35" s="703"/>
      <c r="CT35" s="703"/>
      <c r="CU35" s="703"/>
      <c r="CV35" s="703"/>
      <c r="CW35" s="703"/>
      <c r="CX35" s="703"/>
      <c r="CY35" s="704"/>
      <c r="CZ35" s="684">
        <v>3.4</v>
      </c>
      <c r="DA35" s="715"/>
      <c r="DB35" s="715"/>
      <c r="DC35" s="717"/>
      <c r="DD35" s="688">
        <v>109156</v>
      </c>
      <c r="DE35" s="703"/>
      <c r="DF35" s="703"/>
      <c r="DG35" s="703"/>
      <c r="DH35" s="703"/>
      <c r="DI35" s="703"/>
      <c r="DJ35" s="703"/>
      <c r="DK35" s="704"/>
      <c r="DL35" s="688">
        <v>14808</v>
      </c>
      <c r="DM35" s="703"/>
      <c r="DN35" s="703"/>
      <c r="DO35" s="703"/>
      <c r="DP35" s="703"/>
      <c r="DQ35" s="703"/>
      <c r="DR35" s="703"/>
      <c r="DS35" s="703"/>
      <c r="DT35" s="703"/>
      <c r="DU35" s="703"/>
      <c r="DV35" s="704"/>
      <c r="DW35" s="684">
        <v>0.6</v>
      </c>
      <c r="DX35" s="715"/>
      <c r="DY35" s="715"/>
      <c r="DZ35" s="715"/>
      <c r="EA35" s="715"/>
      <c r="EB35" s="715"/>
      <c r="EC35" s="716"/>
    </row>
    <row r="36" spans="2:133" ht="11.25" customHeight="1">
      <c r="B36" s="676" t="s">
        <v>332</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245</v>
      </c>
      <c r="AE36" s="683"/>
      <c r="AF36" s="683"/>
      <c r="AG36" s="683"/>
      <c r="AH36" s="683"/>
      <c r="AI36" s="683"/>
      <c r="AJ36" s="683"/>
      <c r="AK36" s="683"/>
      <c r="AL36" s="684" t="s">
        <v>129</v>
      </c>
      <c r="AM36" s="685"/>
      <c r="AN36" s="685"/>
      <c r="AO36" s="686"/>
      <c r="AQ36" s="756" t="s">
        <v>333</v>
      </c>
      <c r="AR36" s="757"/>
      <c r="AS36" s="757"/>
      <c r="AT36" s="757"/>
      <c r="AU36" s="757"/>
      <c r="AV36" s="757"/>
      <c r="AW36" s="757"/>
      <c r="AX36" s="757"/>
      <c r="AY36" s="758"/>
      <c r="AZ36" s="679">
        <v>106338</v>
      </c>
      <c r="BA36" s="680"/>
      <c r="BB36" s="680"/>
      <c r="BC36" s="680"/>
      <c r="BD36" s="703"/>
      <c r="BE36" s="703"/>
      <c r="BF36" s="738"/>
      <c r="BG36" s="694" t="s">
        <v>334</v>
      </c>
      <c r="BH36" s="695"/>
      <c r="BI36" s="695"/>
      <c r="BJ36" s="695"/>
      <c r="BK36" s="695"/>
      <c r="BL36" s="695"/>
      <c r="BM36" s="695"/>
      <c r="BN36" s="695"/>
      <c r="BO36" s="695"/>
      <c r="BP36" s="695"/>
      <c r="BQ36" s="695"/>
      <c r="BR36" s="695"/>
      <c r="BS36" s="695"/>
      <c r="BT36" s="695"/>
      <c r="BU36" s="696"/>
      <c r="BV36" s="679">
        <v>8507</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547465</v>
      </c>
      <c r="CS36" s="680"/>
      <c r="CT36" s="680"/>
      <c r="CU36" s="680"/>
      <c r="CV36" s="680"/>
      <c r="CW36" s="680"/>
      <c r="CX36" s="680"/>
      <c r="CY36" s="681"/>
      <c r="CZ36" s="684">
        <v>11.9</v>
      </c>
      <c r="DA36" s="715"/>
      <c r="DB36" s="715"/>
      <c r="DC36" s="717"/>
      <c r="DD36" s="688">
        <v>397688</v>
      </c>
      <c r="DE36" s="680"/>
      <c r="DF36" s="680"/>
      <c r="DG36" s="680"/>
      <c r="DH36" s="680"/>
      <c r="DI36" s="680"/>
      <c r="DJ36" s="680"/>
      <c r="DK36" s="681"/>
      <c r="DL36" s="688">
        <v>235260</v>
      </c>
      <c r="DM36" s="680"/>
      <c r="DN36" s="680"/>
      <c r="DO36" s="680"/>
      <c r="DP36" s="680"/>
      <c r="DQ36" s="680"/>
      <c r="DR36" s="680"/>
      <c r="DS36" s="680"/>
      <c r="DT36" s="680"/>
      <c r="DU36" s="680"/>
      <c r="DV36" s="681"/>
      <c r="DW36" s="684">
        <v>9.1999999999999993</v>
      </c>
      <c r="DX36" s="715"/>
      <c r="DY36" s="715"/>
      <c r="DZ36" s="715"/>
      <c r="EA36" s="715"/>
      <c r="EB36" s="715"/>
      <c r="EC36" s="716"/>
    </row>
    <row r="37" spans="2:133" ht="11.25" customHeight="1">
      <c r="B37" s="676" t="s">
        <v>336</v>
      </c>
      <c r="C37" s="677"/>
      <c r="D37" s="677"/>
      <c r="E37" s="677"/>
      <c r="F37" s="677"/>
      <c r="G37" s="677"/>
      <c r="H37" s="677"/>
      <c r="I37" s="677"/>
      <c r="J37" s="677"/>
      <c r="K37" s="677"/>
      <c r="L37" s="677"/>
      <c r="M37" s="677"/>
      <c r="N37" s="677"/>
      <c r="O37" s="677"/>
      <c r="P37" s="677"/>
      <c r="Q37" s="678"/>
      <c r="R37" s="679">
        <v>88132</v>
      </c>
      <c r="S37" s="680"/>
      <c r="T37" s="680"/>
      <c r="U37" s="680"/>
      <c r="V37" s="680"/>
      <c r="W37" s="680"/>
      <c r="X37" s="680"/>
      <c r="Y37" s="681"/>
      <c r="Z37" s="682">
        <v>1.9</v>
      </c>
      <c r="AA37" s="682"/>
      <c r="AB37" s="682"/>
      <c r="AC37" s="682"/>
      <c r="AD37" s="683" t="s">
        <v>245</v>
      </c>
      <c r="AE37" s="683"/>
      <c r="AF37" s="683"/>
      <c r="AG37" s="683"/>
      <c r="AH37" s="683"/>
      <c r="AI37" s="683"/>
      <c r="AJ37" s="683"/>
      <c r="AK37" s="683"/>
      <c r="AL37" s="684" t="s">
        <v>245</v>
      </c>
      <c r="AM37" s="685"/>
      <c r="AN37" s="685"/>
      <c r="AO37" s="686"/>
      <c r="AQ37" s="756" t="s">
        <v>337</v>
      </c>
      <c r="AR37" s="757"/>
      <c r="AS37" s="757"/>
      <c r="AT37" s="757"/>
      <c r="AU37" s="757"/>
      <c r="AV37" s="757"/>
      <c r="AW37" s="757"/>
      <c r="AX37" s="757"/>
      <c r="AY37" s="758"/>
      <c r="AZ37" s="679">
        <v>88173</v>
      </c>
      <c r="BA37" s="680"/>
      <c r="BB37" s="680"/>
      <c r="BC37" s="680"/>
      <c r="BD37" s="703"/>
      <c r="BE37" s="703"/>
      <c r="BF37" s="738"/>
      <c r="BG37" s="694" t="s">
        <v>338</v>
      </c>
      <c r="BH37" s="695"/>
      <c r="BI37" s="695"/>
      <c r="BJ37" s="695"/>
      <c r="BK37" s="695"/>
      <c r="BL37" s="695"/>
      <c r="BM37" s="695"/>
      <c r="BN37" s="695"/>
      <c r="BO37" s="695"/>
      <c r="BP37" s="695"/>
      <c r="BQ37" s="695"/>
      <c r="BR37" s="695"/>
      <c r="BS37" s="695"/>
      <c r="BT37" s="695"/>
      <c r="BU37" s="696"/>
      <c r="BV37" s="679">
        <v>427</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188541</v>
      </c>
      <c r="CS37" s="703"/>
      <c r="CT37" s="703"/>
      <c r="CU37" s="703"/>
      <c r="CV37" s="703"/>
      <c r="CW37" s="703"/>
      <c r="CX37" s="703"/>
      <c r="CY37" s="704"/>
      <c r="CZ37" s="684">
        <v>4.0999999999999996</v>
      </c>
      <c r="DA37" s="715"/>
      <c r="DB37" s="715"/>
      <c r="DC37" s="717"/>
      <c r="DD37" s="688">
        <v>181725</v>
      </c>
      <c r="DE37" s="703"/>
      <c r="DF37" s="703"/>
      <c r="DG37" s="703"/>
      <c r="DH37" s="703"/>
      <c r="DI37" s="703"/>
      <c r="DJ37" s="703"/>
      <c r="DK37" s="704"/>
      <c r="DL37" s="688">
        <v>173105</v>
      </c>
      <c r="DM37" s="703"/>
      <c r="DN37" s="703"/>
      <c r="DO37" s="703"/>
      <c r="DP37" s="703"/>
      <c r="DQ37" s="703"/>
      <c r="DR37" s="703"/>
      <c r="DS37" s="703"/>
      <c r="DT37" s="703"/>
      <c r="DU37" s="703"/>
      <c r="DV37" s="704"/>
      <c r="DW37" s="684">
        <v>6.8</v>
      </c>
      <c r="DX37" s="715"/>
      <c r="DY37" s="715"/>
      <c r="DZ37" s="715"/>
      <c r="EA37" s="715"/>
      <c r="EB37" s="715"/>
      <c r="EC37" s="716"/>
    </row>
    <row r="38" spans="2:133" ht="11.25" customHeight="1">
      <c r="B38" s="724" t="s">
        <v>340</v>
      </c>
      <c r="C38" s="725"/>
      <c r="D38" s="725"/>
      <c r="E38" s="725"/>
      <c r="F38" s="725"/>
      <c r="G38" s="725"/>
      <c r="H38" s="725"/>
      <c r="I38" s="725"/>
      <c r="J38" s="725"/>
      <c r="K38" s="725"/>
      <c r="L38" s="725"/>
      <c r="M38" s="725"/>
      <c r="N38" s="725"/>
      <c r="O38" s="725"/>
      <c r="P38" s="725"/>
      <c r="Q38" s="726"/>
      <c r="R38" s="759">
        <v>4728627</v>
      </c>
      <c r="S38" s="760"/>
      <c r="T38" s="760"/>
      <c r="U38" s="760"/>
      <c r="V38" s="760"/>
      <c r="W38" s="760"/>
      <c r="X38" s="760"/>
      <c r="Y38" s="761"/>
      <c r="Z38" s="762">
        <v>100</v>
      </c>
      <c r="AA38" s="762"/>
      <c r="AB38" s="762"/>
      <c r="AC38" s="762"/>
      <c r="AD38" s="763">
        <v>2466848</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147</v>
      </c>
      <c r="BA38" s="680"/>
      <c r="BB38" s="680"/>
      <c r="BC38" s="680"/>
      <c r="BD38" s="703"/>
      <c r="BE38" s="703"/>
      <c r="BF38" s="738"/>
      <c r="BG38" s="694" t="s">
        <v>342</v>
      </c>
      <c r="BH38" s="695"/>
      <c r="BI38" s="695"/>
      <c r="BJ38" s="695"/>
      <c r="BK38" s="695"/>
      <c r="BL38" s="695"/>
      <c r="BM38" s="695"/>
      <c r="BN38" s="695"/>
      <c r="BO38" s="695"/>
      <c r="BP38" s="695"/>
      <c r="BQ38" s="695"/>
      <c r="BR38" s="695"/>
      <c r="BS38" s="695"/>
      <c r="BT38" s="695"/>
      <c r="BU38" s="696"/>
      <c r="BV38" s="679">
        <v>684</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522212</v>
      </c>
      <c r="CS38" s="680"/>
      <c r="CT38" s="680"/>
      <c r="CU38" s="680"/>
      <c r="CV38" s="680"/>
      <c r="CW38" s="680"/>
      <c r="CX38" s="680"/>
      <c r="CY38" s="681"/>
      <c r="CZ38" s="684">
        <v>11.3</v>
      </c>
      <c r="DA38" s="715"/>
      <c r="DB38" s="715"/>
      <c r="DC38" s="717"/>
      <c r="DD38" s="688">
        <v>456204</v>
      </c>
      <c r="DE38" s="680"/>
      <c r="DF38" s="680"/>
      <c r="DG38" s="680"/>
      <c r="DH38" s="680"/>
      <c r="DI38" s="680"/>
      <c r="DJ38" s="680"/>
      <c r="DK38" s="681"/>
      <c r="DL38" s="688">
        <v>203019</v>
      </c>
      <c r="DM38" s="680"/>
      <c r="DN38" s="680"/>
      <c r="DO38" s="680"/>
      <c r="DP38" s="680"/>
      <c r="DQ38" s="680"/>
      <c r="DR38" s="680"/>
      <c r="DS38" s="680"/>
      <c r="DT38" s="680"/>
      <c r="DU38" s="680"/>
      <c r="DV38" s="681"/>
      <c r="DW38" s="684">
        <v>7.9</v>
      </c>
      <c r="DX38" s="715"/>
      <c r="DY38" s="715"/>
      <c r="DZ38" s="715"/>
      <c r="EA38" s="715"/>
      <c r="EB38" s="715"/>
      <c r="EC38" s="716"/>
    </row>
    <row r="39" spans="2:133" ht="11.25" customHeight="1">
      <c r="AQ39" s="756" t="s">
        <v>344</v>
      </c>
      <c r="AR39" s="757"/>
      <c r="AS39" s="757"/>
      <c r="AT39" s="757"/>
      <c r="AU39" s="757"/>
      <c r="AV39" s="757"/>
      <c r="AW39" s="757"/>
      <c r="AX39" s="757"/>
      <c r="AY39" s="758"/>
      <c r="AZ39" s="679" t="s">
        <v>147</v>
      </c>
      <c r="BA39" s="680"/>
      <c r="BB39" s="680"/>
      <c r="BC39" s="680"/>
      <c r="BD39" s="703"/>
      <c r="BE39" s="703"/>
      <c r="BF39" s="738"/>
      <c r="BG39" s="770" t="s">
        <v>345</v>
      </c>
      <c r="BH39" s="771"/>
      <c r="BI39" s="771"/>
      <c r="BJ39" s="771"/>
      <c r="BK39" s="771"/>
      <c r="BL39" s="235"/>
      <c r="BM39" s="695" t="s">
        <v>346</v>
      </c>
      <c r="BN39" s="695"/>
      <c r="BO39" s="695"/>
      <c r="BP39" s="695"/>
      <c r="BQ39" s="695"/>
      <c r="BR39" s="695"/>
      <c r="BS39" s="695"/>
      <c r="BT39" s="695"/>
      <c r="BU39" s="696"/>
      <c r="BV39" s="679">
        <v>125</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345324</v>
      </c>
      <c r="CS39" s="703"/>
      <c r="CT39" s="703"/>
      <c r="CU39" s="703"/>
      <c r="CV39" s="703"/>
      <c r="CW39" s="703"/>
      <c r="CX39" s="703"/>
      <c r="CY39" s="704"/>
      <c r="CZ39" s="684">
        <v>7.5</v>
      </c>
      <c r="DA39" s="715"/>
      <c r="DB39" s="715"/>
      <c r="DC39" s="717"/>
      <c r="DD39" s="688">
        <v>255965</v>
      </c>
      <c r="DE39" s="703"/>
      <c r="DF39" s="703"/>
      <c r="DG39" s="703"/>
      <c r="DH39" s="703"/>
      <c r="DI39" s="703"/>
      <c r="DJ39" s="703"/>
      <c r="DK39" s="704"/>
      <c r="DL39" s="688" t="s">
        <v>147</v>
      </c>
      <c r="DM39" s="703"/>
      <c r="DN39" s="703"/>
      <c r="DO39" s="703"/>
      <c r="DP39" s="703"/>
      <c r="DQ39" s="703"/>
      <c r="DR39" s="703"/>
      <c r="DS39" s="703"/>
      <c r="DT39" s="703"/>
      <c r="DU39" s="703"/>
      <c r="DV39" s="704"/>
      <c r="DW39" s="684" t="s">
        <v>129</v>
      </c>
      <c r="DX39" s="715"/>
      <c r="DY39" s="715"/>
      <c r="DZ39" s="715"/>
      <c r="EA39" s="715"/>
      <c r="EB39" s="715"/>
      <c r="EC39" s="716"/>
    </row>
    <row r="40" spans="2:133" ht="11.25" customHeight="1">
      <c r="AQ40" s="756" t="s">
        <v>348</v>
      </c>
      <c r="AR40" s="757"/>
      <c r="AS40" s="757"/>
      <c r="AT40" s="757"/>
      <c r="AU40" s="757"/>
      <c r="AV40" s="757"/>
      <c r="AW40" s="757"/>
      <c r="AX40" s="757"/>
      <c r="AY40" s="758"/>
      <c r="AZ40" s="679">
        <v>210810</v>
      </c>
      <c r="BA40" s="680"/>
      <c r="BB40" s="680"/>
      <c r="BC40" s="680"/>
      <c r="BD40" s="703"/>
      <c r="BE40" s="703"/>
      <c r="BF40" s="738"/>
      <c r="BG40" s="770"/>
      <c r="BH40" s="771"/>
      <c r="BI40" s="771"/>
      <c r="BJ40" s="771"/>
      <c r="BK40" s="771"/>
      <c r="BL40" s="235"/>
      <c r="BM40" s="695" t="s">
        <v>349</v>
      </c>
      <c r="BN40" s="695"/>
      <c r="BO40" s="695"/>
      <c r="BP40" s="695"/>
      <c r="BQ40" s="695"/>
      <c r="BR40" s="695"/>
      <c r="BS40" s="695"/>
      <c r="BT40" s="695"/>
      <c r="BU40" s="696"/>
      <c r="BV40" s="679" t="s">
        <v>129</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155400</v>
      </c>
      <c r="CS40" s="680"/>
      <c r="CT40" s="680"/>
      <c r="CU40" s="680"/>
      <c r="CV40" s="680"/>
      <c r="CW40" s="680"/>
      <c r="CX40" s="680"/>
      <c r="CY40" s="681"/>
      <c r="CZ40" s="684">
        <v>3.4</v>
      </c>
      <c r="DA40" s="715"/>
      <c r="DB40" s="715"/>
      <c r="DC40" s="717"/>
      <c r="DD40" s="688">
        <v>85400</v>
      </c>
      <c r="DE40" s="680"/>
      <c r="DF40" s="680"/>
      <c r="DG40" s="680"/>
      <c r="DH40" s="680"/>
      <c r="DI40" s="680"/>
      <c r="DJ40" s="680"/>
      <c r="DK40" s="681"/>
      <c r="DL40" s="688">
        <v>5400</v>
      </c>
      <c r="DM40" s="680"/>
      <c r="DN40" s="680"/>
      <c r="DO40" s="680"/>
      <c r="DP40" s="680"/>
      <c r="DQ40" s="680"/>
      <c r="DR40" s="680"/>
      <c r="DS40" s="680"/>
      <c r="DT40" s="680"/>
      <c r="DU40" s="680"/>
      <c r="DV40" s="681"/>
      <c r="DW40" s="684">
        <v>0.2</v>
      </c>
      <c r="DX40" s="715"/>
      <c r="DY40" s="715"/>
      <c r="DZ40" s="715"/>
      <c r="EA40" s="715"/>
      <c r="EB40" s="715"/>
      <c r="EC40" s="716"/>
    </row>
    <row r="41" spans="2:133" ht="11.25" customHeight="1">
      <c r="AQ41" s="766" t="s">
        <v>351</v>
      </c>
      <c r="AR41" s="767"/>
      <c r="AS41" s="767"/>
      <c r="AT41" s="767"/>
      <c r="AU41" s="767"/>
      <c r="AV41" s="767"/>
      <c r="AW41" s="767"/>
      <c r="AX41" s="767"/>
      <c r="AY41" s="768"/>
      <c r="AZ41" s="759">
        <v>116891</v>
      </c>
      <c r="BA41" s="760"/>
      <c r="BB41" s="760"/>
      <c r="BC41" s="760"/>
      <c r="BD41" s="749"/>
      <c r="BE41" s="749"/>
      <c r="BF41" s="751"/>
      <c r="BG41" s="772"/>
      <c r="BH41" s="773"/>
      <c r="BI41" s="773"/>
      <c r="BJ41" s="773"/>
      <c r="BK41" s="773"/>
      <c r="BL41" s="236"/>
      <c r="BM41" s="706" t="s">
        <v>352</v>
      </c>
      <c r="BN41" s="706"/>
      <c r="BO41" s="706"/>
      <c r="BP41" s="706"/>
      <c r="BQ41" s="706"/>
      <c r="BR41" s="706"/>
      <c r="BS41" s="706"/>
      <c r="BT41" s="706"/>
      <c r="BU41" s="707"/>
      <c r="BV41" s="759">
        <v>339</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147</v>
      </c>
      <c r="CS41" s="703"/>
      <c r="CT41" s="703"/>
      <c r="CU41" s="703"/>
      <c r="CV41" s="703"/>
      <c r="CW41" s="703"/>
      <c r="CX41" s="703"/>
      <c r="CY41" s="704"/>
      <c r="CZ41" s="684" t="s">
        <v>129</v>
      </c>
      <c r="DA41" s="715"/>
      <c r="DB41" s="715"/>
      <c r="DC41" s="717"/>
      <c r="DD41" s="688" t="s">
        <v>147</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830753</v>
      </c>
      <c r="CS42" s="680"/>
      <c r="CT42" s="680"/>
      <c r="CU42" s="680"/>
      <c r="CV42" s="680"/>
      <c r="CW42" s="680"/>
      <c r="CX42" s="680"/>
      <c r="CY42" s="681"/>
      <c r="CZ42" s="684">
        <v>18</v>
      </c>
      <c r="DA42" s="685"/>
      <c r="DB42" s="685"/>
      <c r="DC42" s="780"/>
      <c r="DD42" s="688">
        <v>131906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t="s">
        <v>129</v>
      </c>
      <c r="CS43" s="703"/>
      <c r="CT43" s="703"/>
      <c r="CU43" s="703"/>
      <c r="CV43" s="703"/>
      <c r="CW43" s="703"/>
      <c r="CX43" s="703"/>
      <c r="CY43" s="704"/>
      <c r="CZ43" s="684" t="s">
        <v>129</v>
      </c>
      <c r="DA43" s="715"/>
      <c r="DB43" s="715"/>
      <c r="DC43" s="717"/>
      <c r="DD43" s="688" t="s">
        <v>129</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358</v>
      </c>
      <c r="CD44" s="791" t="s">
        <v>309</v>
      </c>
      <c r="CE44" s="792"/>
      <c r="CF44" s="676" t="s">
        <v>359</v>
      </c>
      <c r="CG44" s="677"/>
      <c r="CH44" s="677"/>
      <c r="CI44" s="677"/>
      <c r="CJ44" s="677"/>
      <c r="CK44" s="677"/>
      <c r="CL44" s="677"/>
      <c r="CM44" s="677"/>
      <c r="CN44" s="677"/>
      <c r="CO44" s="677"/>
      <c r="CP44" s="677"/>
      <c r="CQ44" s="678"/>
      <c r="CR44" s="679">
        <v>830551</v>
      </c>
      <c r="CS44" s="680"/>
      <c r="CT44" s="680"/>
      <c r="CU44" s="680"/>
      <c r="CV44" s="680"/>
      <c r="CW44" s="680"/>
      <c r="CX44" s="680"/>
      <c r="CY44" s="681"/>
      <c r="CZ44" s="684">
        <v>18</v>
      </c>
      <c r="DA44" s="685"/>
      <c r="DB44" s="685"/>
      <c r="DC44" s="780"/>
      <c r="DD44" s="688">
        <v>131704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360</v>
      </c>
      <c r="CG45" s="677"/>
      <c r="CH45" s="677"/>
      <c r="CI45" s="677"/>
      <c r="CJ45" s="677"/>
      <c r="CK45" s="677"/>
      <c r="CL45" s="677"/>
      <c r="CM45" s="677"/>
      <c r="CN45" s="677"/>
      <c r="CO45" s="677"/>
      <c r="CP45" s="677"/>
      <c r="CQ45" s="678"/>
      <c r="CR45" s="679">
        <v>214370</v>
      </c>
      <c r="CS45" s="703"/>
      <c r="CT45" s="703"/>
      <c r="CU45" s="703"/>
      <c r="CV45" s="703"/>
      <c r="CW45" s="703"/>
      <c r="CX45" s="703"/>
      <c r="CY45" s="704"/>
      <c r="CZ45" s="684">
        <v>4.7</v>
      </c>
      <c r="DA45" s="715"/>
      <c r="DB45" s="715"/>
      <c r="DC45" s="717"/>
      <c r="DD45" s="688">
        <v>9746</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361</v>
      </c>
      <c r="CG46" s="677"/>
      <c r="CH46" s="677"/>
      <c r="CI46" s="677"/>
      <c r="CJ46" s="677"/>
      <c r="CK46" s="677"/>
      <c r="CL46" s="677"/>
      <c r="CM46" s="677"/>
      <c r="CN46" s="677"/>
      <c r="CO46" s="677"/>
      <c r="CP46" s="677"/>
      <c r="CQ46" s="678"/>
      <c r="CR46" s="679">
        <v>451283</v>
      </c>
      <c r="CS46" s="680"/>
      <c r="CT46" s="680"/>
      <c r="CU46" s="680"/>
      <c r="CV46" s="680"/>
      <c r="CW46" s="680"/>
      <c r="CX46" s="680"/>
      <c r="CY46" s="681"/>
      <c r="CZ46" s="684">
        <v>9.8000000000000007</v>
      </c>
      <c r="DA46" s="685"/>
      <c r="DB46" s="685"/>
      <c r="DC46" s="780"/>
      <c r="DD46" s="688">
        <v>114876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362</v>
      </c>
      <c r="CG47" s="677"/>
      <c r="CH47" s="677"/>
      <c r="CI47" s="677"/>
      <c r="CJ47" s="677"/>
      <c r="CK47" s="677"/>
      <c r="CL47" s="677"/>
      <c r="CM47" s="677"/>
      <c r="CN47" s="677"/>
      <c r="CO47" s="677"/>
      <c r="CP47" s="677"/>
      <c r="CQ47" s="678"/>
      <c r="CR47" s="679">
        <v>202</v>
      </c>
      <c r="CS47" s="703"/>
      <c r="CT47" s="703"/>
      <c r="CU47" s="703"/>
      <c r="CV47" s="703"/>
      <c r="CW47" s="703"/>
      <c r="CX47" s="703"/>
      <c r="CY47" s="704"/>
      <c r="CZ47" s="684">
        <v>0</v>
      </c>
      <c r="DA47" s="715"/>
      <c r="DB47" s="715"/>
      <c r="DC47" s="717"/>
      <c r="DD47" s="688">
        <v>202</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363</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364</v>
      </c>
      <c r="CE49" s="725"/>
      <c r="CF49" s="725"/>
      <c r="CG49" s="725"/>
      <c r="CH49" s="725"/>
      <c r="CI49" s="725"/>
      <c r="CJ49" s="725"/>
      <c r="CK49" s="725"/>
      <c r="CL49" s="725"/>
      <c r="CM49" s="725"/>
      <c r="CN49" s="725"/>
      <c r="CO49" s="725"/>
      <c r="CP49" s="725"/>
      <c r="CQ49" s="726"/>
      <c r="CR49" s="759">
        <v>4608346</v>
      </c>
      <c r="CS49" s="749"/>
      <c r="CT49" s="749"/>
      <c r="CU49" s="749"/>
      <c r="CV49" s="749"/>
      <c r="CW49" s="749"/>
      <c r="CX49" s="749"/>
      <c r="CY49" s="781"/>
      <c r="CZ49" s="764">
        <v>100</v>
      </c>
      <c r="DA49" s="782"/>
      <c r="DB49" s="782"/>
      <c r="DC49" s="783"/>
      <c r="DD49" s="784">
        <v>3113148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8wxBhScT9F12MdFl6eokJiuPmSbZFcQBzhmfWsINOCdESSYXPhIi8Kc71JQrIwMH1/o6BbE52BXMLi7tHbXesw==" saltValue="9kaRFF+fy9Tc1CGxrGtc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23" zoomScale="70" zoomScaleNormal="25" zoomScaleSheetLayoutView="70" workbookViewId="0">
      <selection activeCell="AF30" sqref="AF30:AJ30"/>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387</v>
      </c>
      <c r="C7" s="812"/>
      <c r="D7" s="812"/>
      <c r="E7" s="812"/>
      <c r="F7" s="812"/>
      <c r="G7" s="812"/>
      <c r="H7" s="812"/>
      <c r="I7" s="812"/>
      <c r="J7" s="812"/>
      <c r="K7" s="812"/>
      <c r="L7" s="812"/>
      <c r="M7" s="812"/>
      <c r="N7" s="812"/>
      <c r="O7" s="812"/>
      <c r="P7" s="813"/>
      <c r="Q7" s="814">
        <v>4729</v>
      </c>
      <c r="R7" s="815"/>
      <c r="S7" s="815"/>
      <c r="T7" s="815"/>
      <c r="U7" s="815"/>
      <c r="V7" s="815">
        <v>4608</v>
      </c>
      <c r="W7" s="815"/>
      <c r="X7" s="815"/>
      <c r="Y7" s="815"/>
      <c r="Z7" s="815"/>
      <c r="AA7" s="815">
        <v>120</v>
      </c>
      <c r="AB7" s="815"/>
      <c r="AC7" s="815"/>
      <c r="AD7" s="815"/>
      <c r="AE7" s="816"/>
      <c r="AF7" s="817">
        <v>92</v>
      </c>
      <c r="AG7" s="818"/>
      <c r="AH7" s="818"/>
      <c r="AI7" s="818"/>
      <c r="AJ7" s="819"/>
      <c r="AK7" s="854">
        <v>629</v>
      </c>
      <c r="AL7" s="855"/>
      <c r="AM7" s="855"/>
      <c r="AN7" s="855"/>
      <c r="AO7" s="855"/>
      <c r="AP7" s="855">
        <v>4499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389</v>
      </c>
      <c r="B23" s="870" t="s">
        <v>390</v>
      </c>
      <c r="C23" s="871"/>
      <c r="D23" s="871"/>
      <c r="E23" s="871"/>
      <c r="F23" s="871"/>
      <c r="G23" s="871"/>
      <c r="H23" s="871"/>
      <c r="I23" s="871"/>
      <c r="J23" s="871"/>
      <c r="K23" s="871"/>
      <c r="L23" s="871"/>
      <c r="M23" s="871"/>
      <c r="N23" s="871"/>
      <c r="O23" s="871"/>
      <c r="P23" s="872"/>
      <c r="Q23" s="873">
        <v>4729</v>
      </c>
      <c r="R23" s="874"/>
      <c r="S23" s="874"/>
      <c r="T23" s="874"/>
      <c r="U23" s="874"/>
      <c r="V23" s="874">
        <v>4608</v>
      </c>
      <c r="W23" s="874"/>
      <c r="X23" s="874"/>
      <c r="Y23" s="874"/>
      <c r="Z23" s="874"/>
      <c r="AA23" s="874">
        <v>120</v>
      </c>
      <c r="AB23" s="874"/>
      <c r="AC23" s="874"/>
      <c r="AD23" s="874"/>
      <c r="AE23" s="875"/>
      <c r="AF23" s="876">
        <v>92</v>
      </c>
      <c r="AG23" s="874"/>
      <c r="AH23" s="874"/>
      <c r="AI23" s="874"/>
      <c r="AJ23" s="877"/>
      <c r="AK23" s="878"/>
      <c r="AL23" s="879"/>
      <c r="AM23" s="879"/>
      <c r="AN23" s="879"/>
      <c r="AO23" s="879"/>
      <c r="AP23" s="874">
        <v>4499</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370</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401</v>
      </c>
      <c r="C28" s="812"/>
      <c r="D28" s="812"/>
      <c r="E28" s="812"/>
      <c r="F28" s="812"/>
      <c r="G28" s="812"/>
      <c r="H28" s="812"/>
      <c r="I28" s="812"/>
      <c r="J28" s="812"/>
      <c r="K28" s="812"/>
      <c r="L28" s="812"/>
      <c r="M28" s="812"/>
      <c r="N28" s="812"/>
      <c r="O28" s="812"/>
      <c r="P28" s="813"/>
      <c r="Q28" s="902">
        <v>419</v>
      </c>
      <c r="R28" s="903"/>
      <c r="S28" s="903"/>
      <c r="T28" s="903"/>
      <c r="U28" s="903"/>
      <c r="V28" s="903">
        <v>411</v>
      </c>
      <c r="W28" s="903"/>
      <c r="X28" s="903"/>
      <c r="Y28" s="903"/>
      <c r="Z28" s="903"/>
      <c r="AA28" s="903">
        <v>8</v>
      </c>
      <c r="AB28" s="903"/>
      <c r="AC28" s="903"/>
      <c r="AD28" s="903"/>
      <c r="AE28" s="904"/>
      <c r="AF28" s="905">
        <v>9</v>
      </c>
      <c r="AG28" s="903"/>
      <c r="AH28" s="903"/>
      <c r="AI28" s="903"/>
      <c r="AJ28" s="906"/>
      <c r="AK28" s="907">
        <v>28</v>
      </c>
      <c r="AL28" s="898"/>
      <c r="AM28" s="898"/>
      <c r="AN28" s="898"/>
      <c r="AO28" s="898"/>
      <c r="AP28" s="898" t="s">
        <v>575</v>
      </c>
      <c r="AQ28" s="898"/>
      <c r="AR28" s="898"/>
      <c r="AS28" s="898"/>
      <c r="AT28" s="898"/>
      <c r="AU28" s="898" t="s">
        <v>576</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402</v>
      </c>
      <c r="C29" s="836"/>
      <c r="D29" s="836"/>
      <c r="E29" s="836"/>
      <c r="F29" s="836"/>
      <c r="G29" s="836"/>
      <c r="H29" s="836"/>
      <c r="I29" s="836"/>
      <c r="J29" s="836"/>
      <c r="K29" s="836"/>
      <c r="L29" s="836"/>
      <c r="M29" s="836"/>
      <c r="N29" s="836"/>
      <c r="O29" s="836"/>
      <c r="P29" s="837"/>
      <c r="Q29" s="838">
        <v>350</v>
      </c>
      <c r="R29" s="839"/>
      <c r="S29" s="839"/>
      <c r="T29" s="839"/>
      <c r="U29" s="839"/>
      <c r="V29" s="839">
        <v>330</v>
      </c>
      <c r="W29" s="839"/>
      <c r="X29" s="839"/>
      <c r="Y29" s="839"/>
      <c r="Z29" s="839"/>
      <c r="AA29" s="839">
        <v>220</v>
      </c>
      <c r="AB29" s="839"/>
      <c r="AC29" s="839"/>
      <c r="AD29" s="839"/>
      <c r="AE29" s="840"/>
      <c r="AF29" s="841">
        <v>20</v>
      </c>
      <c r="AG29" s="842"/>
      <c r="AH29" s="842"/>
      <c r="AI29" s="842"/>
      <c r="AJ29" s="843"/>
      <c r="AK29" s="910">
        <v>209</v>
      </c>
      <c r="AL29" s="911"/>
      <c r="AM29" s="911"/>
      <c r="AN29" s="911"/>
      <c r="AO29" s="911"/>
      <c r="AP29" s="911">
        <v>30</v>
      </c>
      <c r="AQ29" s="911"/>
      <c r="AR29" s="911"/>
      <c r="AS29" s="911"/>
      <c r="AT29" s="911"/>
      <c r="AU29" s="911">
        <v>14</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403</v>
      </c>
      <c r="C30" s="836"/>
      <c r="D30" s="836"/>
      <c r="E30" s="836"/>
      <c r="F30" s="836"/>
      <c r="G30" s="836"/>
      <c r="H30" s="836"/>
      <c r="I30" s="836"/>
      <c r="J30" s="836"/>
      <c r="K30" s="836"/>
      <c r="L30" s="836"/>
      <c r="M30" s="836"/>
      <c r="N30" s="836"/>
      <c r="O30" s="836"/>
      <c r="P30" s="837"/>
      <c r="Q30" s="838">
        <v>313</v>
      </c>
      <c r="R30" s="839"/>
      <c r="S30" s="839"/>
      <c r="T30" s="839"/>
      <c r="U30" s="839"/>
      <c r="V30" s="839">
        <v>298</v>
      </c>
      <c r="W30" s="839"/>
      <c r="X30" s="839"/>
      <c r="Y30" s="839"/>
      <c r="Z30" s="839"/>
      <c r="AA30" s="839">
        <v>15</v>
      </c>
      <c r="AB30" s="839"/>
      <c r="AC30" s="839"/>
      <c r="AD30" s="839"/>
      <c r="AE30" s="840"/>
      <c r="AF30" s="841">
        <v>15</v>
      </c>
      <c r="AG30" s="842"/>
      <c r="AH30" s="842"/>
      <c r="AI30" s="842"/>
      <c r="AJ30" s="843"/>
      <c r="AK30" s="910">
        <v>42</v>
      </c>
      <c r="AL30" s="911"/>
      <c r="AM30" s="911"/>
      <c r="AN30" s="911"/>
      <c r="AO30" s="911"/>
      <c r="AP30" s="911" t="s">
        <v>576</v>
      </c>
      <c r="AQ30" s="911"/>
      <c r="AR30" s="911"/>
      <c r="AS30" s="911"/>
      <c r="AT30" s="911"/>
      <c r="AU30" s="911" t="s">
        <v>577</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404</v>
      </c>
      <c r="C31" s="836"/>
      <c r="D31" s="836"/>
      <c r="E31" s="836"/>
      <c r="F31" s="836"/>
      <c r="G31" s="836"/>
      <c r="H31" s="836"/>
      <c r="I31" s="836"/>
      <c r="J31" s="836"/>
      <c r="K31" s="836"/>
      <c r="L31" s="836"/>
      <c r="M31" s="836"/>
      <c r="N31" s="836"/>
      <c r="O31" s="836"/>
      <c r="P31" s="837"/>
      <c r="Q31" s="838">
        <v>47</v>
      </c>
      <c r="R31" s="839"/>
      <c r="S31" s="839"/>
      <c r="T31" s="839"/>
      <c r="U31" s="839"/>
      <c r="V31" s="839">
        <v>47</v>
      </c>
      <c r="W31" s="839"/>
      <c r="X31" s="839"/>
      <c r="Y31" s="839"/>
      <c r="Z31" s="839"/>
      <c r="AA31" s="839" t="s">
        <v>574</v>
      </c>
      <c r="AB31" s="839"/>
      <c r="AC31" s="839"/>
      <c r="AD31" s="839"/>
      <c r="AE31" s="840"/>
      <c r="AF31" s="841" t="s">
        <v>129</v>
      </c>
      <c r="AG31" s="842"/>
      <c r="AH31" s="842"/>
      <c r="AI31" s="842"/>
      <c r="AJ31" s="843"/>
      <c r="AK31" s="910">
        <v>18</v>
      </c>
      <c r="AL31" s="911"/>
      <c r="AM31" s="911"/>
      <c r="AN31" s="911"/>
      <c r="AO31" s="911"/>
      <c r="AP31" s="911" t="s">
        <v>576</v>
      </c>
      <c r="AQ31" s="911"/>
      <c r="AR31" s="911"/>
      <c r="AS31" s="911"/>
      <c r="AT31" s="911"/>
      <c r="AU31" s="911" t="s">
        <v>578</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229</v>
      </c>
      <c r="R32" s="839"/>
      <c r="S32" s="839"/>
      <c r="T32" s="839"/>
      <c r="U32" s="839"/>
      <c r="V32" s="839">
        <v>224</v>
      </c>
      <c r="W32" s="839"/>
      <c r="X32" s="839"/>
      <c r="Y32" s="839"/>
      <c r="Z32" s="839"/>
      <c r="AA32" s="839">
        <v>4</v>
      </c>
      <c r="AB32" s="839"/>
      <c r="AC32" s="839"/>
      <c r="AD32" s="839"/>
      <c r="AE32" s="840"/>
      <c r="AF32" s="841">
        <v>4</v>
      </c>
      <c r="AG32" s="842"/>
      <c r="AH32" s="842"/>
      <c r="AI32" s="842"/>
      <c r="AJ32" s="843"/>
      <c r="AK32" s="910">
        <v>106</v>
      </c>
      <c r="AL32" s="911"/>
      <c r="AM32" s="911"/>
      <c r="AN32" s="911"/>
      <c r="AO32" s="911"/>
      <c r="AP32" s="911">
        <v>792</v>
      </c>
      <c r="AQ32" s="911"/>
      <c r="AR32" s="911"/>
      <c r="AS32" s="911"/>
      <c r="AT32" s="911"/>
      <c r="AU32" s="911">
        <v>581</v>
      </c>
      <c r="AV32" s="911"/>
      <c r="AW32" s="911"/>
      <c r="AX32" s="911"/>
      <c r="AY32" s="911"/>
      <c r="AZ32" s="912"/>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407</v>
      </c>
      <c r="C33" s="836"/>
      <c r="D33" s="836"/>
      <c r="E33" s="836"/>
      <c r="F33" s="836"/>
      <c r="G33" s="836"/>
      <c r="H33" s="836"/>
      <c r="I33" s="836"/>
      <c r="J33" s="836"/>
      <c r="K33" s="836"/>
      <c r="L33" s="836"/>
      <c r="M33" s="836"/>
      <c r="N33" s="836"/>
      <c r="O33" s="836"/>
      <c r="P33" s="837"/>
      <c r="Q33" s="838">
        <v>137</v>
      </c>
      <c r="R33" s="839"/>
      <c r="S33" s="839"/>
      <c r="T33" s="839"/>
      <c r="U33" s="839"/>
      <c r="V33" s="839">
        <v>135</v>
      </c>
      <c r="W33" s="839"/>
      <c r="X33" s="839"/>
      <c r="Y33" s="839"/>
      <c r="Z33" s="839"/>
      <c r="AA33" s="839">
        <v>2</v>
      </c>
      <c r="AB33" s="839"/>
      <c r="AC33" s="839"/>
      <c r="AD33" s="839"/>
      <c r="AE33" s="840"/>
      <c r="AF33" s="841">
        <v>2</v>
      </c>
      <c r="AG33" s="842"/>
      <c r="AH33" s="842"/>
      <c r="AI33" s="842"/>
      <c r="AJ33" s="843"/>
      <c r="AK33" s="910">
        <v>88</v>
      </c>
      <c r="AL33" s="911"/>
      <c r="AM33" s="911"/>
      <c r="AN33" s="911"/>
      <c r="AO33" s="911"/>
      <c r="AP33" s="911">
        <v>489</v>
      </c>
      <c r="AQ33" s="911"/>
      <c r="AR33" s="911"/>
      <c r="AS33" s="911"/>
      <c r="AT33" s="911"/>
      <c r="AU33" s="911">
        <v>466</v>
      </c>
      <c r="AV33" s="911"/>
      <c r="AW33" s="911"/>
      <c r="AX33" s="911"/>
      <c r="AY33" s="911"/>
      <c r="AZ33" s="912"/>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389</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50</v>
      </c>
      <c r="AG63" s="922"/>
      <c r="AH63" s="922"/>
      <c r="AI63" s="922"/>
      <c r="AJ63" s="923"/>
      <c r="AK63" s="924"/>
      <c r="AL63" s="919"/>
      <c r="AM63" s="919"/>
      <c r="AN63" s="919"/>
      <c r="AO63" s="919"/>
      <c r="AP63" s="922">
        <v>1311</v>
      </c>
      <c r="AQ63" s="922"/>
      <c r="AR63" s="922"/>
      <c r="AS63" s="922"/>
      <c r="AT63" s="922"/>
      <c r="AU63" s="922">
        <v>1061</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394</v>
      </c>
      <c r="W66" s="798"/>
      <c r="X66" s="798"/>
      <c r="Y66" s="798"/>
      <c r="Z66" s="799"/>
      <c r="AA66" s="797" t="s">
        <v>395</v>
      </c>
      <c r="AB66" s="798"/>
      <c r="AC66" s="798"/>
      <c r="AD66" s="798"/>
      <c r="AE66" s="799"/>
      <c r="AF66" s="932" t="s">
        <v>396</v>
      </c>
      <c r="AG66" s="893"/>
      <c r="AH66" s="893"/>
      <c r="AI66" s="893"/>
      <c r="AJ66" s="933"/>
      <c r="AK66" s="797" t="s">
        <v>397</v>
      </c>
      <c r="AL66" s="821"/>
      <c r="AM66" s="821"/>
      <c r="AN66" s="821"/>
      <c r="AO66" s="822"/>
      <c r="AP66" s="797" t="s">
        <v>398</v>
      </c>
      <c r="AQ66" s="798"/>
      <c r="AR66" s="798"/>
      <c r="AS66" s="798"/>
      <c r="AT66" s="799"/>
      <c r="AU66" s="797" t="s">
        <v>413</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571</v>
      </c>
      <c r="C68" s="950"/>
      <c r="D68" s="950"/>
      <c r="E68" s="950"/>
      <c r="F68" s="950"/>
      <c r="G68" s="950"/>
      <c r="H68" s="950"/>
      <c r="I68" s="950"/>
      <c r="J68" s="950"/>
      <c r="K68" s="950"/>
      <c r="L68" s="950"/>
      <c r="M68" s="950"/>
      <c r="N68" s="950"/>
      <c r="O68" s="950"/>
      <c r="P68" s="951"/>
      <c r="Q68" s="952">
        <v>6125</v>
      </c>
      <c r="R68" s="946"/>
      <c r="S68" s="946"/>
      <c r="T68" s="946"/>
      <c r="U68" s="946"/>
      <c r="V68" s="946">
        <v>5990</v>
      </c>
      <c r="W68" s="946"/>
      <c r="X68" s="946"/>
      <c r="Y68" s="946"/>
      <c r="Z68" s="946"/>
      <c r="AA68" s="946">
        <v>135</v>
      </c>
      <c r="AB68" s="946"/>
      <c r="AC68" s="946"/>
      <c r="AD68" s="946"/>
      <c r="AE68" s="946"/>
      <c r="AF68" s="946">
        <v>135</v>
      </c>
      <c r="AG68" s="946"/>
      <c r="AH68" s="946"/>
      <c r="AI68" s="946"/>
      <c r="AJ68" s="946"/>
      <c r="AK68" s="946" t="s">
        <v>576</v>
      </c>
      <c r="AL68" s="946"/>
      <c r="AM68" s="946"/>
      <c r="AN68" s="946"/>
      <c r="AO68" s="946"/>
      <c r="AP68" s="946">
        <v>257</v>
      </c>
      <c r="AQ68" s="946"/>
      <c r="AR68" s="946"/>
      <c r="AS68" s="946"/>
      <c r="AT68" s="946"/>
      <c r="AU68" s="946" t="s">
        <v>576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49" t="s">
        <v>572</v>
      </c>
      <c r="C69" s="950"/>
      <c r="D69" s="950"/>
      <c r="E69" s="950"/>
      <c r="F69" s="950"/>
      <c r="G69" s="950"/>
      <c r="H69" s="950"/>
      <c r="I69" s="950"/>
      <c r="J69" s="950"/>
      <c r="K69" s="950"/>
      <c r="L69" s="950"/>
      <c r="M69" s="950"/>
      <c r="N69" s="950"/>
      <c r="O69" s="950"/>
      <c r="P69" s="951"/>
      <c r="Q69" s="953">
        <v>3485</v>
      </c>
      <c r="R69" s="911"/>
      <c r="S69" s="911"/>
      <c r="T69" s="911"/>
      <c r="U69" s="911"/>
      <c r="V69" s="911">
        <v>3256</v>
      </c>
      <c r="W69" s="911"/>
      <c r="X69" s="911"/>
      <c r="Y69" s="911"/>
      <c r="Z69" s="911"/>
      <c r="AA69" s="911">
        <v>229</v>
      </c>
      <c r="AB69" s="911"/>
      <c r="AC69" s="911"/>
      <c r="AD69" s="911"/>
      <c r="AE69" s="911"/>
      <c r="AF69" s="911">
        <v>229</v>
      </c>
      <c r="AG69" s="911"/>
      <c r="AH69" s="911"/>
      <c r="AI69" s="911"/>
      <c r="AJ69" s="911"/>
      <c r="AK69" s="911" t="s">
        <v>576</v>
      </c>
      <c r="AL69" s="911"/>
      <c r="AM69" s="911"/>
      <c r="AN69" s="911"/>
      <c r="AO69" s="911"/>
      <c r="AP69" s="911">
        <v>1343</v>
      </c>
      <c r="AQ69" s="911"/>
      <c r="AR69" s="911"/>
      <c r="AS69" s="911"/>
      <c r="AT69" s="911"/>
      <c r="AU69" s="911" t="s">
        <v>576</v>
      </c>
      <c r="AV69" s="911"/>
      <c r="AW69" s="911"/>
      <c r="AX69" s="911"/>
      <c r="AY69" s="911"/>
      <c r="AZ69" s="954"/>
      <c r="BA69" s="954"/>
      <c r="BB69" s="954"/>
      <c r="BC69" s="954"/>
      <c r="BD69" s="955"/>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49" t="s">
        <v>573</v>
      </c>
      <c r="C70" s="950"/>
      <c r="D70" s="950"/>
      <c r="E70" s="950"/>
      <c r="F70" s="950"/>
      <c r="G70" s="950"/>
      <c r="H70" s="950"/>
      <c r="I70" s="950"/>
      <c r="J70" s="950"/>
      <c r="K70" s="950"/>
      <c r="L70" s="950"/>
      <c r="M70" s="950"/>
      <c r="N70" s="950"/>
      <c r="O70" s="950"/>
      <c r="P70" s="951"/>
      <c r="Q70" s="953">
        <v>143</v>
      </c>
      <c r="R70" s="911"/>
      <c r="S70" s="911"/>
      <c r="T70" s="911"/>
      <c r="U70" s="911"/>
      <c r="V70" s="911">
        <v>132</v>
      </c>
      <c r="W70" s="911"/>
      <c r="X70" s="911"/>
      <c r="Y70" s="911"/>
      <c r="Z70" s="911"/>
      <c r="AA70" s="911">
        <v>11</v>
      </c>
      <c r="AB70" s="911"/>
      <c r="AC70" s="911"/>
      <c r="AD70" s="911"/>
      <c r="AE70" s="911"/>
      <c r="AF70" s="911">
        <v>11</v>
      </c>
      <c r="AG70" s="911"/>
      <c r="AH70" s="911"/>
      <c r="AI70" s="911"/>
      <c r="AJ70" s="911"/>
      <c r="AK70" s="911" t="s">
        <v>576</v>
      </c>
      <c r="AL70" s="911"/>
      <c r="AM70" s="911"/>
      <c r="AN70" s="911"/>
      <c r="AO70" s="911"/>
      <c r="AP70" s="911">
        <v>0</v>
      </c>
      <c r="AQ70" s="911"/>
      <c r="AR70" s="911"/>
      <c r="AS70" s="911"/>
      <c r="AT70" s="911"/>
      <c r="AU70" s="911" t="s">
        <v>576</v>
      </c>
      <c r="AV70" s="911"/>
      <c r="AW70" s="911"/>
      <c r="AX70" s="911"/>
      <c r="AY70" s="911"/>
      <c r="AZ70" s="954"/>
      <c r="BA70" s="954"/>
      <c r="BB70" s="954"/>
      <c r="BC70" s="954"/>
      <c r="BD70" s="955"/>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49"/>
      <c r="C71" s="950"/>
      <c r="D71" s="950"/>
      <c r="E71" s="950"/>
      <c r="F71" s="950"/>
      <c r="G71" s="950"/>
      <c r="H71" s="950"/>
      <c r="I71" s="950"/>
      <c r="J71" s="950"/>
      <c r="K71" s="950"/>
      <c r="L71" s="950"/>
      <c r="M71" s="950"/>
      <c r="N71" s="950"/>
      <c r="O71" s="950"/>
      <c r="P71" s="951"/>
      <c r="Q71" s="953"/>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4"/>
      <c r="BA71" s="954"/>
      <c r="BB71" s="954"/>
      <c r="BC71" s="954"/>
      <c r="BD71" s="955"/>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49"/>
      <c r="C72" s="950"/>
      <c r="D72" s="950"/>
      <c r="E72" s="950"/>
      <c r="F72" s="950"/>
      <c r="G72" s="950"/>
      <c r="H72" s="950"/>
      <c r="I72" s="950"/>
      <c r="J72" s="950"/>
      <c r="K72" s="950"/>
      <c r="L72" s="950"/>
      <c r="M72" s="950"/>
      <c r="N72" s="950"/>
      <c r="O72" s="950"/>
      <c r="P72" s="951"/>
      <c r="Q72" s="953"/>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4"/>
      <c r="BA72" s="954"/>
      <c r="BB72" s="954"/>
      <c r="BC72" s="954"/>
      <c r="BD72" s="955"/>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49"/>
      <c r="C73" s="950"/>
      <c r="D73" s="950"/>
      <c r="E73" s="950"/>
      <c r="F73" s="950"/>
      <c r="G73" s="950"/>
      <c r="H73" s="950"/>
      <c r="I73" s="950"/>
      <c r="J73" s="950"/>
      <c r="K73" s="950"/>
      <c r="L73" s="950"/>
      <c r="M73" s="950"/>
      <c r="N73" s="950"/>
      <c r="O73" s="950"/>
      <c r="P73" s="951"/>
      <c r="Q73" s="953"/>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4"/>
      <c r="BA73" s="954"/>
      <c r="BB73" s="954"/>
      <c r="BC73" s="954"/>
      <c r="BD73" s="955"/>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49"/>
      <c r="C74" s="950"/>
      <c r="D74" s="950"/>
      <c r="E74" s="950"/>
      <c r="F74" s="950"/>
      <c r="G74" s="950"/>
      <c r="H74" s="950"/>
      <c r="I74" s="950"/>
      <c r="J74" s="950"/>
      <c r="K74" s="950"/>
      <c r="L74" s="950"/>
      <c r="M74" s="950"/>
      <c r="N74" s="950"/>
      <c r="O74" s="950"/>
      <c r="P74" s="951"/>
      <c r="Q74" s="953"/>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4"/>
      <c r="BA74" s="954"/>
      <c r="BB74" s="954"/>
      <c r="BC74" s="954"/>
      <c r="BD74" s="955"/>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49"/>
      <c r="C75" s="950"/>
      <c r="D75" s="950"/>
      <c r="E75" s="950"/>
      <c r="F75" s="950"/>
      <c r="G75" s="950"/>
      <c r="H75" s="950"/>
      <c r="I75" s="950"/>
      <c r="J75" s="950"/>
      <c r="K75" s="950"/>
      <c r="L75" s="950"/>
      <c r="M75" s="950"/>
      <c r="N75" s="950"/>
      <c r="O75" s="950"/>
      <c r="P75" s="951"/>
      <c r="Q75" s="956"/>
      <c r="R75" s="957"/>
      <c r="S75" s="957"/>
      <c r="T75" s="957"/>
      <c r="U75" s="910"/>
      <c r="V75" s="958"/>
      <c r="W75" s="957"/>
      <c r="X75" s="957"/>
      <c r="Y75" s="957"/>
      <c r="Z75" s="910"/>
      <c r="AA75" s="958"/>
      <c r="AB75" s="957"/>
      <c r="AC75" s="957"/>
      <c r="AD75" s="957"/>
      <c r="AE75" s="910"/>
      <c r="AF75" s="958"/>
      <c r="AG75" s="957"/>
      <c r="AH75" s="957"/>
      <c r="AI75" s="957"/>
      <c r="AJ75" s="910"/>
      <c r="AK75" s="958"/>
      <c r="AL75" s="957"/>
      <c r="AM75" s="957"/>
      <c r="AN75" s="957"/>
      <c r="AO75" s="910"/>
      <c r="AP75" s="958"/>
      <c r="AQ75" s="957"/>
      <c r="AR75" s="957"/>
      <c r="AS75" s="957"/>
      <c r="AT75" s="910"/>
      <c r="AU75" s="958"/>
      <c r="AV75" s="957"/>
      <c r="AW75" s="957"/>
      <c r="AX75" s="957"/>
      <c r="AY75" s="910"/>
      <c r="AZ75" s="954"/>
      <c r="BA75" s="954"/>
      <c r="BB75" s="954"/>
      <c r="BC75" s="954"/>
      <c r="BD75" s="955"/>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49"/>
      <c r="C76" s="950"/>
      <c r="D76" s="950"/>
      <c r="E76" s="950"/>
      <c r="F76" s="950"/>
      <c r="G76" s="950"/>
      <c r="H76" s="950"/>
      <c r="I76" s="950"/>
      <c r="J76" s="950"/>
      <c r="K76" s="950"/>
      <c r="L76" s="950"/>
      <c r="M76" s="950"/>
      <c r="N76" s="950"/>
      <c r="O76" s="950"/>
      <c r="P76" s="951"/>
      <c r="Q76" s="956"/>
      <c r="R76" s="957"/>
      <c r="S76" s="957"/>
      <c r="T76" s="957"/>
      <c r="U76" s="910"/>
      <c r="V76" s="958"/>
      <c r="W76" s="957"/>
      <c r="X76" s="957"/>
      <c r="Y76" s="957"/>
      <c r="Z76" s="910"/>
      <c r="AA76" s="958"/>
      <c r="AB76" s="957"/>
      <c r="AC76" s="957"/>
      <c r="AD76" s="957"/>
      <c r="AE76" s="910"/>
      <c r="AF76" s="958"/>
      <c r="AG76" s="957"/>
      <c r="AH76" s="957"/>
      <c r="AI76" s="957"/>
      <c r="AJ76" s="910"/>
      <c r="AK76" s="958"/>
      <c r="AL76" s="957"/>
      <c r="AM76" s="957"/>
      <c r="AN76" s="957"/>
      <c r="AO76" s="910"/>
      <c r="AP76" s="958"/>
      <c r="AQ76" s="957"/>
      <c r="AR76" s="957"/>
      <c r="AS76" s="957"/>
      <c r="AT76" s="910"/>
      <c r="AU76" s="958"/>
      <c r="AV76" s="957"/>
      <c r="AW76" s="957"/>
      <c r="AX76" s="957"/>
      <c r="AY76" s="910"/>
      <c r="AZ76" s="954"/>
      <c r="BA76" s="954"/>
      <c r="BB76" s="954"/>
      <c r="BC76" s="954"/>
      <c r="BD76" s="955"/>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49"/>
      <c r="C77" s="950"/>
      <c r="D77" s="950"/>
      <c r="E77" s="950"/>
      <c r="F77" s="950"/>
      <c r="G77" s="950"/>
      <c r="H77" s="950"/>
      <c r="I77" s="950"/>
      <c r="J77" s="950"/>
      <c r="K77" s="950"/>
      <c r="L77" s="950"/>
      <c r="M77" s="950"/>
      <c r="N77" s="950"/>
      <c r="O77" s="950"/>
      <c r="P77" s="951"/>
      <c r="Q77" s="956"/>
      <c r="R77" s="957"/>
      <c r="S77" s="957"/>
      <c r="T77" s="957"/>
      <c r="U77" s="910"/>
      <c r="V77" s="958"/>
      <c r="W77" s="957"/>
      <c r="X77" s="957"/>
      <c r="Y77" s="957"/>
      <c r="Z77" s="910"/>
      <c r="AA77" s="958"/>
      <c r="AB77" s="957"/>
      <c r="AC77" s="957"/>
      <c r="AD77" s="957"/>
      <c r="AE77" s="910"/>
      <c r="AF77" s="958"/>
      <c r="AG77" s="957"/>
      <c r="AH77" s="957"/>
      <c r="AI77" s="957"/>
      <c r="AJ77" s="910"/>
      <c r="AK77" s="958"/>
      <c r="AL77" s="957"/>
      <c r="AM77" s="957"/>
      <c r="AN77" s="957"/>
      <c r="AO77" s="910"/>
      <c r="AP77" s="958"/>
      <c r="AQ77" s="957"/>
      <c r="AR77" s="957"/>
      <c r="AS77" s="957"/>
      <c r="AT77" s="910"/>
      <c r="AU77" s="958"/>
      <c r="AV77" s="957"/>
      <c r="AW77" s="957"/>
      <c r="AX77" s="957"/>
      <c r="AY77" s="910"/>
      <c r="AZ77" s="954"/>
      <c r="BA77" s="954"/>
      <c r="BB77" s="954"/>
      <c r="BC77" s="954"/>
      <c r="BD77" s="955"/>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49"/>
      <c r="C78" s="950"/>
      <c r="D78" s="950"/>
      <c r="E78" s="950"/>
      <c r="F78" s="950"/>
      <c r="G78" s="950"/>
      <c r="H78" s="950"/>
      <c r="I78" s="950"/>
      <c r="J78" s="950"/>
      <c r="K78" s="950"/>
      <c r="L78" s="950"/>
      <c r="M78" s="950"/>
      <c r="N78" s="950"/>
      <c r="O78" s="950"/>
      <c r="P78" s="951"/>
      <c r="Q78" s="953"/>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4"/>
      <c r="BA78" s="954"/>
      <c r="BB78" s="954"/>
      <c r="BC78" s="954"/>
      <c r="BD78" s="955"/>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49"/>
      <c r="C79" s="950"/>
      <c r="D79" s="950"/>
      <c r="E79" s="950"/>
      <c r="F79" s="950"/>
      <c r="G79" s="950"/>
      <c r="H79" s="950"/>
      <c r="I79" s="950"/>
      <c r="J79" s="950"/>
      <c r="K79" s="950"/>
      <c r="L79" s="950"/>
      <c r="M79" s="950"/>
      <c r="N79" s="950"/>
      <c r="O79" s="950"/>
      <c r="P79" s="951"/>
      <c r="Q79" s="953"/>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4"/>
      <c r="BA79" s="954"/>
      <c r="BB79" s="954"/>
      <c r="BC79" s="954"/>
      <c r="BD79" s="955"/>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49"/>
      <c r="C80" s="950"/>
      <c r="D80" s="950"/>
      <c r="E80" s="950"/>
      <c r="F80" s="950"/>
      <c r="G80" s="950"/>
      <c r="H80" s="950"/>
      <c r="I80" s="950"/>
      <c r="J80" s="950"/>
      <c r="K80" s="950"/>
      <c r="L80" s="950"/>
      <c r="M80" s="950"/>
      <c r="N80" s="950"/>
      <c r="O80" s="950"/>
      <c r="P80" s="951"/>
      <c r="Q80" s="953"/>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4"/>
      <c r="BA80" s="954"/>
      <c r="BB80" s="954"/>
      <c r="BC80" s="954"/>
      <c r="BD80" s="955"/>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49"/>
      <c r="C81" s="950"/>
      <c r="D81" s="950"/>
      <c r="E81" s="950"/>
      <c r="F81" s="950"/>
      <c r="G81" s="950"/>
      <c r="H81" s="950"/>
      <c r="I81" s="950"/>
      <c r="J81" s="950"/>
      <c r="K81" s="950"/>
      <c r="L81" s="950"/>
      <c r="M81" s="950"/>
      <c r="N81" s="950"/>
      <c r="O81" s="950"/>
      <c r="P81" s="951"/>
      <c r="Q81" s="953"/>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4"/>
      <c r="BA81" s="954"/>
      <c r="BB81" s="954"/>
      <c r="BC81" s="954"/>
      <c r="BD81" s="955"/>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49"/>
      <c r="C82" s="950"/>
      <c r="D82" s="950"/>
      <c r="E82" s="950"/>
      <c r="F82" s="950"/>
      <c r="G82" s="950"/>
      <c r="H82" s="950"/>
      <c r="I82" s="950"/>
      <c r="J82" s="950"/>
      <c r="K82" s="950"/>
      <c r="L82" s="950"/>
      <c r="M82" s="950"/>
      <c r="N82" s="950"/>
      <c r="O82" s="950"/>
      <c r="P82" s="951"/>
      <c r="Q82" s="953"/>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4"/>
      <c r="BA82" s="954"/>
      <c r="BB82" s="954"/>
      <c r="BC82" s="954"/>
      <c r="BD82" s="955"/>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49"/>
      <c r="C83" s="950"/>
      <c r="D83" s="950"/>
      <c r="E83" s="950"/>
      <c r="F83" s="950"/>
      <c r="G83" s="950"/>
      <c r="H83" s="950"/>
      <c r="I83" s="950"/>
      <c r="J83" s="950"/>
      <c r="K83" s="950"/>
      <c r="L83" s="950"/>
      <c r="M83" s="950"/>
      <c r="N83" s="950"/>
      <c r="O83" s="950"/>
      <c r="P83" s="951"/>
      <c r="Q83" s="953"/>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4"/>
      <c r="BA83" s="954"/>
      <c r="BB83" s="954"/>
      <c r="BC83" s="954"/>
      <c r="BD83" s="955"/>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49"/>
      <c r="C84" s="950"/>
      <c r="D84" s="950"/>
      <c r="E84" s="950"/>
      <c r="F84" s="950"/>
      <c r="G84" s="950"/>
      <c r="H84" s="950"/>
      <c r="I84" s="950"/>
      <c r="J84" s="950"/>
      <c r="K84" s="950"/>
      <c r="L84" s="950"/>
      <c r="M84" s="950"/>
      <c r="N84" s="950"/>
      <c r="O84" s="950"/>
      <c r="P84" s="951"/>
      <c r="Q84" s="953"/>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4"/>
      <c r="BA84" s="954"/>
      <c r="BB84" s="954"/>
      <c r="BC84" s="954"/>
      <c r="BD84" s="955"/>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49"/>
      <c r="C85" s="950"/>
      <c r="D85" s="950"/>
      <c r="E85" s="950"/>
      <c r="F85" s="950"/>
      <c r="G85" s="950"/>
      <c r="H85" s="950"/>
      <c r="I85" s="950"/>
      <c r="J85" s="950"/>
      <c r="K85" s="950"/>
      <c r="L85" s="950"/>
      <c r="M85" s="950"/>
      <c r="N85" s="950"/>
      <c r="O85" s="950"/>
      <c r="P85" s="951"/>
      <c r="Q85" s="95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4"/>
      <c r="BA85" s="954"/>
      <c r="BB85" s="954"/>
      <c r="BC85" s="954"/>
      <c r="BD85" s="955"/>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49"/>
      <c r="C86" s="950"/>
      <c r="D86" s="950"/>
      <c r="E86" s="950"/>
      <c r="F86" s="950"/>
      <c r="G86" s="950"/>
      <c r="H86" s="950"/>
      <c r="I86" s="950"/>
      <c r="J86" s="950"/>
      <c r="K86" s="950"/>
      <c r="L86" s="950"/>
      <c r="M86" s="950"/>
      <c r="N86" s="950"/>
      <c r="O86" s="950"/>
      <c r="P86" s="951"/>
      <c r="Q86" s="95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4"/>
      <c r="BA86" s="954"/>
      <c r="BB86" s="954"/>
      <c r="BC86" s="954"/>
      <c r="BD86" s="955"/>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389</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375</v>
      </c>
      <c r="AG88" s="922"/>
      <c r="AH88" s="922"/>
      <c r="AI88" s="922"/>
      <c r="AJ88" s="922"/>
      <c r="AK88" s="919"/>
      <c r="AL88" s="919"/>
      <c r="AM88" s="919"/>
      <c r="AN88" s="919"/>
      <c r="AO88" s="919"/>
      <c r="AP88" s="922">
        <v>1600</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415</v>
      </c>
      <c r="BS102" s="871"/>
      <c r="BT102" s="871"/>
      <c r="BU102" s="871"/>
      <c r="BV102" s="871"/>
      <c r="BW102" s="871"/>
      <c r="BX102" s="871"/>
      <c r="BY102" s="871"/>
      <c r="BZ102" s="871"/>
      <c r="CA102" s="871"/>
      <c r="CB102" s="871"/>
      <c r="CC102" s="871"/>
      <c r="CD102" s="871"/>
      <c r="CE102" s="871"/>
      <c r="CF102" s="871"/>
      <c r="CG102" s="872"/>
      <c r="CH102" s="966"/>
      <c r="CI102" s="967"/>
      <c r="CJ102" s="967"/>
      <c r="CK102" s="967"/>
      <c r="CL102" s="968"/>
      <c r="CM102" s="966"/>
      <c r="CN102" s="967"/>
      <c r="CO102" s="967"/>
      <c r="CP102" s="967"/>
      <c r="CQ102" s="968"/>
      <c r="CR102" s="969"/>
      <c r="CS102" s="930"/>
      <c r="CT102" s="930"/>
      <c r="CU102" s="930"/>
      <c r="CV102" s="970"/>
      <c r="CW102" s="969"/>
      <c r="CX102" s="930"/>
      <c r="CY102" s="930"/>
      <c r="CZ102" s="930"/>
      <c r="DA102" s="970"/>
      <c r="DB102" s="969"/>
      <c r="DC102" s="930"/>
      <c r="DD102" s="930"/>
      <c r="DE102" s="930"/>
      <c r="DF102" s="970"/>
      <c r="DG102" s="969"/>
      <c r="DH102" s="930"/>
      <c r="DI102" s="930"/>
      <c r="DJ102" s="930"/>
      <c r="DK102" s="970"/>
      <c r="DL102" s="969"/>
      <c r="DM102" s="930"/>
      <c r="DN102" s="930"/>
      <c r="DO102" s="930"/>
      <c r="DP102" s="970"/>
      <c r="DQ102" s="969"/>
      <c r="DR102" s="930"/>
      <c r="DS102" s="930"/>
      <c r="DT102" s="930"/>
      <c r="DU102" s="970"/>
      <c r="DV102" s="993"/>
      <c r="DW102" s="994"/>
      <c r="DX102" s="994"/>
      <c r="DY102" s="994"/>
      <c r="DZ102" s="995"/>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416</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417</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98" t="s">
        <v>420</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421</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6" customFormat="1" ht="26.25" customHeight="1">
      <c r="A109" s="991" t="s">
        <v>422</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423</v>
      </c>
      <c r="AB109" s="972"/>
      <c r="AC109" s="972"/>
      <c r="AD109" s="972"/>
      <c r="AE109" s="973"/>
      <c r="AF109" s="971" t="s">
        <v>308</v>
      </c>
      <c r="AG109" s="972"/>
      <c r="AH109" s="972"/>
      <c r="AI109" s="972"/>
      <c r="AJ109" s="973"/>
      <c r="AK109" s="971" t="s">
        <v>307</v>
      </c>
      <c r="AL109" s="972"/>
      <c r="AM109" s="972"/>
      <c r="AN109" s="972"/>
      <c r="AO109" s="973"/>
      <c r="AP109" s="971" t="s">
        <v>424</v>
      </c>
      <c r="AQ109" s="972"/>
      <c r="AR109" s="972"/>
      <c r="AS109" s="972"/>
      <c r="AT109" s="974"/>
      <c r="AU109" s="991" t="s">
        <v>422</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423</v>
      </c>
      <c r="BR109" s="972"/>
      <c r="BS109" s="972"/>
      <c r="BT109" s="972"/>
      <c r="BU109" s="973"/>
      <c r="BV109" s="971" t="s">
        <v>308</v>
      </c>
      <c r="BW109" s="972"/>
      <c r="BX109" s="972"/>
      <c r="BY109" s="972"/>
      <c r="BZ109" s="973"/>
      <c r="CA109" s="971" t="s">
        <v>307</v>
      </c>
      <c r="CB109" s="972"/>
      <c r="CC109" s="972"/>
      <c r="CD109" s="972"/>
      <c r="CE109" s="973"/>
      <c r="CF109" s="992" t="s">
        <v>424</v>
      </c>
      <c r="CG109" s="992"/>
      <c r="CH109" s="992"/>
      <c r="CI109" s="992"/>
      <c r="CJ109" s="992"/>
      <c r="CK109" s="971" t="s">
        <v>425</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423</v>
      </c>
      <c r="DH109" s="972"/>
      <c r="DI109" s="972"/>
      <c r="DJ109" s="972"/>
      <c r="DK109" s="973"/>
      <c r="DL109" s="971" t="s">
        <v>308</v>
      </c>
      <c r="DM109" s="972"/>
      <c r="DN109" s="972"/>
      <c r="DO109" s="972"/>
      <c r="DP109" s="973"/>
      <c r="DQ109" s="971" t="s">
        <v>307</v>
      </c>
      <c r="DR109" s="972"/>
      <c r="DS109" s="972"/>
      <c r="DT109" s="972"/>
      <c r="DU109" s="973"/>
      <c r="DV109" s="971" t="s">
        <v>424</v>
      </c>
      <c r="DW109" s="972"/>
      <c r="DX109" s="972"/>
      <c r="DY109" s="972"/>
      <c r="DZ109" s="974"/>
    </row>
    <row r="110" spans="1:131" s="246" customFormat="1" ht="26.25" customHeight="1">
      <c r="A110" s="975" t="s">
        <v>426</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541134</v>
      </c>
      <c r="AB110" s="979"/>
      <c r="AC110" s="979"/>
      <c r="AD110" s="979"/>
      <c r="AE110" s="980"/>
      <c r="AF110" s="981">
        <v>518262</v>
      </c>
      <c r="AG110" s="979"/>
      <c r="AH110" s="979"/>
      <c r="AI110" s="979"/>
      <c r="AJ110" s="980"/>
      <c r="AK110" s="981">
        <v>503567</v>
      </c>
      <c r="AL110" s="979"/>
      <c r="AM110" s="979"/>
      <c r="AN110" s="979"/>
      <c r="AO110" s="980"/>
      <c r="AP110" s="982">
        <v>24.7</v>
      </c>
      <c r="AQ110" s="983"/>
      <c r="AR110" s="983"/>
      <c r="AS110" s="983"/>
      <c r="AT110" s="984"/>
      <c r="AU110" s="985" t="s">
        <v>73</v>
      </c>
      <c r="AV110" s="986"/>
      <c r="AW110" s="986"/>
      <c r="AX110" s="986"/>
      <c r="AY110" s="986"/>
      <c r="AZ110" s="1027" t="s">
        <v>427</v>
      </c>
      <c r="BA110" s="976"/>
      <c r="BB110" s="976"/>
      <c r="BC110" s="976"/>
      <c r="BD110" s="976"/>
      <c r="BE110" s="976"/>
      <c r="BF110" s="976"/>
      <c r="BG110" s="976"/>
      <c r="BH110" s="976"/>
      <c r="BI110" s="976"/>
      <c r="BJ110" s="976"/>
      <c r="BK110" s="976"/>
      <c r="BL110" s="976"/>
      <c r="BM110" s="976"/>
      <c r="BN110" s="976"/>
      <c r="BO110" s="976"/>
      <c r="BP110" s="977"/>
      <c r="BQ110" s="1013">
        <v>4547535</v>
      </c>
      <c r="BR110" s="1014"/>
      <c r="BS110" s="1014"/>
      <c r="BT110" s="1014"/>
      <c r="BU110" s="1014"/>
      <c r="BV110" s="1014">
        <v>4514272</v>
      </c>
      <c r="BW110" s="1014"/>
      <c r="BX110" s="1014"/>
      <c r="BY110" s="1014"/>
      <c r="BZ110" s="1014"/>
      <c r="CA110" s="1014">
        <v>4498909</v>
      </c>
      <c r="CB110" s="1014"/>
      <c r="CC110" s="1014"/>
      <c r="CD110" s="1014"/>
      <c r="CE110" s="1014"/>
      <c r="CF110" s="1028">
        <v>220.9</v>
      </c>
      <c r="CG110" s="1029"/>
      <c r="CH110" s="1029"/>
      <c r="CI110" s="1029"/>
      <c r="CJ110" s="1029"/>
      <c r="CK110" s="1030" t="s">
        <v>428</v>
      </c>
      <c r="CL110" s="1031"/>
      <c r="CM110" s="1010" t="s">
        <v>429</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129</v>
      </c>
      <c r="DH110" s="1014"/>
      <c r="DI110" s="1014"/>
      <c r="DJ110" s="1014"/>
      <c r="DK110" s="1014"/>
      <c r="DL110" s="1014" t="s">
        <v>129</v>
      </c>
      <c r="DM110" s="1014"/>
      <c r="DN110" s="1014"/>
      <c r="DO110" s="1014"/>
      <c r="DP110" s="1014"/>
      <c r="DQ110" s="1014" t="s">
        <v>430</v>
      </c>
      <c r="DR110" s="1014"/>
      <c r="DS110" s="1014"/>
      <c r="DT110" s="1014"/>
      <c r="DU110" s="1014"/>
      <c r="DV110" s="1015" t="s">
        <v>430</v>
      </c>
      <c r="DW110" s="1015"/>
      <c r="DX110" s="1015"/>
      <c r="DY110" s="1015"/>
      <c r="DZ110" s="1016"/>
    </row>
    <row r="111" spans="1:131" s="246" customFormat="1" ht="26.25" customHeight="1">
      <c r="A111" s="1017" t="s">
        <v>431</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430</v>
      </c>
      <c r="AB111" s="1021"/>
      <c r="AC111" s="1021"/>
      <c r="AD111" s="1021"/>
      <c r="AE111" s="1022"/>
      <c r="AF111" s="1023" t="s">
        <v>129</v>
      </c>
      <c r="AG111" s="1021"/>
      <c r="AH111" s="1021"/>
      <c r="AI111" s="1021"/>
      <c r="AJ111" s="1022"/>
      <c r="AK111" s="1023" t="s">
        <v>129</v>
      </c>
      <c r="AL111" s="1021"/>
      <c r="AM111" s="1021"/>
      <c r="AN111" s="1021"/>
      <c r="AO111" s="1022"/>
      <c r="AP111" s="1024" t="s">
        <v>129</v>
      </c>
      <c r="AQ111" s="1025"/>
      <c r="AR111" s="1025"/>
      <c r="AS111" s="1025"/>
      <c r="AT111" s="1026"/>
      <c r="AU111" s="987"/>
      <c r="AV111" s="988"/>
      <c r="AW111" s="988"/>
      <c r="AX111" s="988"/>
      <c r="AY111" s="988"/>
      <c r="AZ111" s="1036" t="s">
        <v>432</v>
      </c>
      <c r="BA111" s="1037"/>
      <c r="BB111" s="1037"/>
      <c r="BC111" s="1037"/>
      <c r="BD111" s="1037"/>
      <c r="BE111" s="1037"/>
      <c r="BF111" s="1037"/>
      <c r="BG111" s="1037"/>
      <c r="BH111" s="1037"/>
      <c r="BI111" s="1037"/>
      <c r="BJ111" s="1037"/>
      <c r="BK111" s="1037"/>
      <c r="BL111" s="1037"/>
      <c r="BM111" s="1037"/>
      <c r="BN111" s="1037"/>
      <c r="BO111" s="1037"/>
      <c r="BP111" s="1038"/>
      <c r="BQ111" s="1006" t="s">
        <v>129</v>
      </c>
      <c r="BR111" s="1007"/>
      <c r="BS111" s="1007"/>
      <c r="BT111" s="1007"/>
      <c r="BU111" s="1007"/>
      <c r="BV111" s="1007" t="s">
        <v>129</v>
      </c>
      <c r="BW111" s="1007"/>
      <c r="BX111" s="1007"/>
      <c r="BY111" s="1007"/>
      <c r="BZ111" s="1007"/>
      <c r="CA111" s="1007" t="s">
        <v>430</v>
      </c>
      <c r="CB111" s="1007"/>
      <c r="CC111" s="1007"/>
      <c r="CD111" s="1007"/>
      <c r="CE111" s="1007"/>
      <c r="CF111" s="1001" t="s">
        <v>430</v>
      </c>
      <c r="CG111" s="1002"/>
      <c r="CH111" s="1002"/>
      <c r="CI111" s="1002"/>
      <c r="CJ111" s="1002"/>
      <c r="CK111" s="1032"/>
      <c r="CL111" s="1033"/>
      <c r="CM111" s="1003" t="s">
        <v>433</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129</v>
      </c>
      <c r="DH111" s="1007"/>
      <c r="DI111" s="1007"/>
      <c r="DJ111" s="1007"/>
      <c r="DK111" s="1007"/>
      <c r="DL111" s="1007" t="s">
        <v>430</v>
      </c>
      <c r="DM111" s="1007"/>
      <c r="DN111" s="1007"/>
      <c r="DO111" s="1007"/>
      <c r="DP111" s="1007"/>
      <c r="DQ111" s="1007" t="s">
        <v>434</v>
      </c>
      <c r="DR111" s="1007"/>
      <c r="DS111" s="1007"/>
      <c r="DT111" s="1007"/>
      <c r="DU111" s="1007"/>
      <c r="DV111" s="1008" t="s">
        <v>129</v>
      </c>
      <c r="DW111" s="1008"/>
      <c r="DX111" s="1008"/>
      <c r="DY111" s="1008"/>
      <c r="DZ111" s="1009"/>
    </row>
    <row r="112" spans="1:131" s="246" customFormat="1" ht="26.25" customHeight="1">
      <c r="A112" s="1039" t="s">
        <v>435</v>
      </c>
      <c r="B112" s="1040"/>
      <c r="C112" s="1037" t="s">
        <v>436</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430</v>
      </c>
      <c r="AB112" s="1046"/>
      <c r="AC112" s="1046"/>
      <c r="AD112" s="1046"/>
      <c r="AE112" s="1047"/>
      <c r="AF112" s="1048" t="s">
        <v>430</v>
      </c>
      <c r="AG112" s="1046"/>
      <c r="AH112" s="1046"/>
      <c r="AI112" s="1046"/>
      <c r="AJ112" s="1047"/>
      <c r="AK112" s="1048" t="s">
        <v>129</v>
      </c>
      <c r="AL112" s="1046"/>
      <c r="AM112" s="1046"/>
      <c r="AN112" s="1046"/>
      <c r="AO112" s="1047"/>
      <c r="AP112" s="1049" t="s">
        <v>129</v>
      </c>
      <c r="AQ112" s="1050"/>
      <c r="AR112" s="1050"/>
      <c r="AS112" s="1050"/>
      <c r="AT112" s="1051"/>
      <c r="AU112" s="987"/>
      <c r="AV112" s="988"/>
      <c r="AW112" s="988"/>
      <c r="AX112" s="988"/>
      <c r="AY112" s="988"/>
      <c r="AZ112" s="1036" t="s">
        <v>437</v>
      </c>
      <c r="BA112" s="1037"/>
      <c r="BB112" s="1037"/>
      <c r="BC112" s="1037"/>
      <c r="BD112" s="1037"/>
      <c r="BE112" s="1037"/>
      <c r="BF112" s="1037"/>
      <c r="BG112" s="1037"/>
      <c r="BH112" s="1037"/>
      <c r="BI112" s="1037"/>
      <c r="BJ112" s="1037"/>
      <c r="BK112" s="1037"/>
      <c r="BL112" s="1037"/>
      <c r="BM112" s="1037"/>
      <c r="BN112" s="1037"/>
      <c r="BO112" s="1037"/>
      <c r="BP112" s="1038"/>
      <c r="BQ112" s="1006">
        <v>1116940</v>
      </c>
      <c r="BR112" s="1007"/>
      <c r="BS112" s="1007"/>
      <c r="BT112" s="1007"/>
      <c r="BU112" s="1007"/>
      <c r="BV112" s="1007">
        <v>1076294</v>
      </c>
      <c r="BW112" s="1007"/>
      <c r="BX112" s="1007"/>
      <c r="BY112" s="1007"/>
      <c r="BZ112" s="1007"/>
      <c r="CA112" s="1007">
        <v>1061194</v>
      </c>
      <c r="CB112" s="1007"/>
      <c r="CC112" s="1007"/>
      <c r="CD112" s="1007"/>
      <c r="CE112" s="1007"/>
      <c r="CF112" s="1001">
        <v>52.1</v>
      </c>
      <c r="CG112" s="1002"/>
      <c r="CH112" s="1002"/>
      <c r="CI112" s="1002"/>
      <c r="CJ112" s="1002"/>
      <c r="CK112" s="1032"/>
      <c r="CL112" s="1033"/>
      <c r="CM112" s="1003" t="s">
        <v>438</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430</v>
      </c>
      <c r="DH112" s="1007"/>
      <c r="DI112" s="1007"/>
      <c r="DJ112" s="1007"/>
      <c r="DK112" s="1007"/>
      <c r="DL112" s="1007" t="s">
        <v>129</v>
      </c>
      <c r="DM112" s="1007"/>
      <c r="DN112" s="1007"/>
      <c r="DO112" s="1007"/>
      <c r="DP112" s="1007"/>
      <c r="DQ112" s="1007" t="s">
        <v>430</v>
      </c>
      <c r="DR112" s="1007"/>
      <c r="DS112" s="1007"/>
      <c r="DT112" s="1007"/>
      <c r="DU112" s="1007"/>
      <c r="DV112" s="1008" t="s">
        <v>430</v>
      </c>
      <c r="DW112" s="1008"/>
      <c r="DX112" s="1008"/>
      <c r="DY112" s="1008"/>
      <c r="DZ112" s="1009"/>
    </row>
    <row r="113" spans="1:130" s="246" customFormat="1" ht="26.25" customHeight="1">
      <c r="A113" s="1041"/>
      <c r="B113" s="1042"/>
      <c r="C113" s="1037" t="s">
        <v>439</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116481</v>
      </c>
      <c r="AB113" s="1021"/>
      <c r="AC113" s="1021"/>
      <c r="AD113" s="1021"/>
      <c r="AE113" s="1022"/>
      <c r="AF113" s="1023">
        <v>118672</v>
      </c>
      <c r="AG113" s="1021"/>
      <c r="AH113" s="1021"/>
      <c r="AI113" s="1021"/>
      <c r="AJ113" s="1022"/>
      <c r="AK113" s="1023">
        <v>130830</v>
      </c>
      <c r="AL113" s="1021"/>
      <c r="AM113" s="1021"/>
      <c r="AN113" s="1021"/>
      <c r="AO113" s="1022"/>
      <c r="AP113" s="1024">
        <v>6.4</v>
      </c>
      <c r="AQ113" s="1025"/>
      <c r="AR113" s="1025"/>
      <c r="AS113" s="1025"/>
      <c r="AT113" s="1026"/>
      <c r="AU113" s="987"/>
      <c r="AV113" s="988"/>
      <c r="AW113" s="988"/>
      <c r="AX113" s="988"/>
      <c r="AY113" s="988"/>
      <c r="AZ113" s="1036" t="s">
        <v>440</v>
      </c>
      <c r="BA113" s="1037"/>
      <c r="BB113" s="1037"/>
      <c r="BC113" s="1037"/>
      <c r="BD113" s="1037"/>
      <c r="BE113" s="1037"/>
      <c r="BF113" s="1037"/>
      <c r="BG113" s="1037"/>
      <c r="BH113" s="1037"/>
      <c r="BI113" s="1037"/>
      <c r="BJ113" s="1037"/>
      <c r="BK113" s="1037"/>
      <c r="BL113" s="1037"/>
      <c r="BM113" s="1037"/>
      <c r="BN113" s="1037"/>
      <c r="BO113" s="1037"/>
      <c r="BP113" s="1038"/>
      <c r="BQ113" s="1006">
        <v>11426</v>
      </c>
      <c r="BR113" s="1007"/>
      <c r="BS113" s="1007"/>
      <c r="BT113" s="1007"/>
      <c r="BU113" s="1007"/>
      <c r="BV113" s="1007" t="s">
        <v>434</v>
      </c>
      <c r="BW113" s="1007"/>
      <c r="BX113" s="1007"/>
      <c r="BY113" s="1007"/>
      <c r="BZ113" s="1007"/>
      <c r="CA113" s="1007">
        <v>436</v>
      </c>
      <c r="CB113" s="1007"/>
      <c r="CC113" s="1007"/>
      <c r="CD113" s="1007"/>
      <c r="CE113" s="1007"/>
      <c r="CF113" s="1001">
        <v>0</v>
      </c>
      <c r="CG113" s="1002"/>
      <c r="CH113" s="1002"/>
      <c r="CI113" s="1002"/>
      <c r="CJ113" s="1002"/>
      <c r="CK113" s="1032"/>
      <c r="CL113" s="1033"/>
      <c r="CM113" s="1003" t="s">
        <v>441</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129</v>
      </c>
      <c r="DH113" s="1046"/>
      <c r="DI113" s="1046"/>
      <c r="DJ113" s="1046"/>
      <c r="DK113" s="1047"/>
      <c r="DL113" s="1048" t="s">
        <v>434</v>
      </c>
      <c r="DM113" s="1046"/>
      <c r="DN113" s="1046"/>
      <c r="DO113" s="1046"/>
      <c r="DP113" s="1047"/>
      <c r="DQ113" s="1048" t="s">
        <v>430</v>
      </c>
      <c r="DR113" s="1046"/>
      <c r="DS113" s="1046"/>
      <c r="DT113" s="1046"/>
      <c r="DU113" s="1047"/>
      <c r="DV113" s="1049" t="s">
        <v>430</v>
      </c>
      <c r="DW113" s="1050"/>
      <c r="DX113" s="1050"/>
      <c r="DY113" s="1050"/>
      <c r="DZ113" s="1051"/>
    </row>
    <row r="114" spans="1:130" s="246" customFormat="1" ht="26.25" customHeight="1">
      <c r="A114" s="1041"/>
      <c r="B114" s="1042"/>
      <c r="C114" s="1037" t="s">
        <v>442</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32308</v>
      </c>
      <c r="AB114" s="1046"/>
      <c r="AC114" s="1046"/>
      <c r="AD114" s="1046"/>
      <c r="AE114" s="1047"/>
      <c r="AF114" s="1048">
        <v>11486</v>
      </c>
      <c r="AG114" s="1046"/>
      <c r="AH114" s="1046"/>
      <c r="AI114" s="1046"/>
      <c r="AJ114" s="1047"/>
      <c r="AK114" s="1048" t="s">
        <v>430</v>
      </c>
      <c r="AL114" s="1046"/>
      <c r="AM114" s="1046"/>
      <c r="AN114" s="1046"/>
      <c r="AO114" s="1047"/>
      <c r="AP114" s="1049" t="s">
        <v>430</v>
      </c>
      <c r="AQ114" s="1050"/>
      <c r="AR114" s="1050"/>
      <c r="AS114" s="1050"/>
      <c r="AT114" s="1051"/>
      <c r="AU114" s="987"/>
      <c r="AV114" s="988"/>
      <c r="AW114" s="988"/>
      <c r="AX114" s="988"/>
      <c r="AY114" s="988"/>
      <c r="AZ114" s="1036" t="s">
        <v>443</v>
      </c>
      <c r="BA114" s="1037"/>
      <c r="BB114" s="1037"/>
      <c r="BC114" s="1037"/>
      <c r="BD114" s="1037"/>
      <c r="BE114" s="1037"/>
      <c r="BF114" s="1037"/>
      <c r="BG114" s="1037"/>
      <c r="BH114" s="1037"/>
      <c r="BI114" s="1037"/>
      <c r="BJ114" s="1037"/>
      <c r="BK114" s="1037"/>
      <c r="BL114" s="1037"/>
      <c r="BM114" s="1037"/>
      <c r="BN114" s="1037"/>
      <c r="BO114" s="1037"/>
      <c r="BP114" s="1038"/>
      <c r="BQ114" s="1006">
        <v>673773</v>
      </c>
      <c r="BR114" s="1007"/>
      <c r="BS114" s="1007"/>
      <c r="BT114" s="1007"/>
      <c r="BU114" s="1007"/>
      <c r="BV114" s="1007">
        <v>637672</v>
      </c>
      <c r="BW114" s="1007"/>
      <c r="BX114" s="1007"/>
      <c r="BY114" s="1007"/>
      <c r="BZ114" s="1007"/>
      <c r="CA114" s="1007">
        <v>542187</v>
      </c>
      <c r="CB114" s="1007"/>
      <c r="CC114" s="1007"/>
      <c r="CD114" s="1007"/>
      <c r="CE114" s="1007"/>
      <c r="CF114" s="1001">
        <v>26.6</v>
      </c>
      <c r="CG114" s="1002"/>
      <c r="CH114" s="1002"/>
      <c r="CI114" s="1002"/>
      <c r="CJ114" s="1002"/>
      <c r="CK114" s="1032"/>
      <c r="CL114" s="1033"/>
      <c r="CM114" s="1003" t="s">
        <v>444</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430</v>
      </c>
      <c r="DH114" s="1046"/>
      <c r="DI114" s="1046"/>
      <c r="DJ114" s="1046"/>
      <c r="DK114" s="1047"/>
      <c r="DL114" s="1048" t="s">
        <v>434</v>
      </c>
      <c r="DM114" s="1046"/>
      <c r="DN114" s="1046"/>
      <c r="DO114" s="1046"/>
      <c r="DP114" s="1047"/>
      <c r="DQ114" s="1048" t="s">
        <v>129</v>
      </c>
      <c r="DR114" s="1046"/>
      <c r="DS114" s="1046"/>
      <c r="DT114" s="1046"/>
      <c r="DU114" s="1047"/>
      <c r="DV114" s="1049" t="s">
        <v>430</v>
      </c>
      <c r="DW114" s="1050"/>
      <c r="DX114" s="1050"/>
      <c r="DY114" s="1050"/>
      <c r="DZ114" s="1051"/>
    </row>
    <row r="115" spans="1:130" s="246" customFormat="1" ht="26.25" customHeight="1">
      <c r="A115" s="1041"/>
      <c r="B115" s="1042"/>
      <c r="C115" s="1037" t="s">
        <v>445</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t="s">
        <v>446</v>
      </c>
      <c r="AB115" s="1021"/>
      <c r="AC115" s="1021"/>
      <c r="AD115" s="1021"/>
      <c r="AE115" s="1022"/>
      <c r="AF115" s="1023" t="s">
        <v>430</v>
      </c>
      <c r="AG115" s="1021"/>
      <c r="AH115" s="1021"/>
      <c r="AI115" s="1021"/>
      <c r="AJ115" s="1022"/>
      <c r="AK115" s="1023" t="s">
        <v>129</v>
      </c>
      <c r="AL115" s="1021"/>
      <c r="AM115" s="1021"/>
      <c r="AN115" s="1021"/>
      <c r="AO115" s="1022"/>
      <c r="AP115" s="1024" t="s">
        <v>430</v>
      </c>
      <c r="AQ115" s="1025"/>
      <c r="AR115" s="1025"/>
      <c r="AS115" s="1025"/>
      <c r="AT115" s="1026"/>
      <c r="AU115" s="987"/>
      <c r="AV115" s="988"/>
      <c r="AW115" s="988"/>
      <c r="AX115" s="988"/>
      <c r="AY115" s="988"/>
      <c r="AZ115" s="1036" t="s">
        <v>447</v>
      </c>
      <c r="BA115" s="1037"/>
      <c r="BB115" s="1037"/>
      <c r="BC115" s="1037"/>
      <c r="BD115" s="1037"/>
      <c r="BE115" s="1037"/>
      <c r="BF115" s="1037"/>
      <c r="BG115" s="1037"/>
      <c r="BH115" s="1037"/>
      <c r="BI115" s="1037"/>
      <c r="BJ115" s="1037"/>
      <c r="BK115" s="1037"/>
      <c r="BL115" s="1037"/>
      <c r="BM115" s="1037"/>
      <c r="BN115" s="1037"/>
      <c r="BO115" s="1037"/>
      <c r="BP115" s="1038"/>
      <c r="BQ115" s="1006" t="s">
        <v>129</v>
      </c>
      <c r="BR115" s="1007"/>
      <c r="BS115" s="1007"/>
      <c r="BT115" s="1007"/>
      <c r="BU115" s="1007"/>
      <c r="BV115" s="1007" t="s">
        <v>129</v>
      </c>
      <c r="BW115" s="1007"/>
      <c r="BX115" s="1007"/>
      <c r="BY115" s="1007"/>
      <c r="BZ115" s="1007"/>
      <c r="CA115" s="1007" t="s">
        <v>434</v>
      </c>
      <c r="CB115" s="1007"/>
      <c r="CC115" s="1007"/>
      <c r="CD115" s="1007"/>
      <c r="CE115" s="1007"/>
      <c r="CF115" s="1001" t="s">
        <v>430</v>
      </c>
      <c r="CG115" s="1002"/>
      <c r="CH115" s="1002"/>
      <c r="CI115" s="1002"/>
      <c r="CJ115" s="1002"/>
      <c r="CK115" s="1032"/>
      <c r="CL115" s="1033"/>
      <c r="CM115" s="1036" t="s">
        <v>448</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430</v>
      </c>
      <c r="DH115" s="1046"/>
      <c r="DI115" s="1046"/>
      <c r="DJ115" s="1046"/>
      <c r="DK115" s="1047"/>
      <c r="DL115" s="1048" t="s">
        <v>430</v>
      </c>
      <c r="DM115" s="1046"/>
      <c r="DN115" s="1046"/>
      <c r="DO115" s="1046"/>
      <c r="DP115" s="1047"/>
      <c r="DQ115" s="1048" t="s">
        <v>129</v>
      </c>
      <c r="DR115" s="1046"/>
      <c r="DS115" s="1046"/>
      <c r="DT115" s="1046"/>
      <c r="DU115" s="1047"/>
      <c r="DV115" s="1049" t="s">
        <v>129</v>
      </c>
      <c r="DW115" s="1050"/>
      <c r="DX115" s="1050"/>
      <c r="DY115" s="1050"/>
      <c r="DZ115" s="1051"/>
    </row>
    <row r="116" spans="1:130" s="246" customFormat="1" ht="26.25" customHeight="1">
      <c r="A116" s="1043"/>
      <c r="B116" s="1044"/>
      <c r="C116" s="1052" t="s">
        <v>449</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v>54</v>
      </c>
      <c r="AB116" s="1046"/>
      <c r="AC116" s="1046"/>
      <c r="AD116" s="1046"/>
      <c r="AE116" s="1047"/>
      <c r="AF116" s="1048">
        <v>215</v>
      </c>
      <c r="AG116" s="1046"/>
      <c r="AH116" s="1046"/>
      <c r="AI116" s="1046"/>
      <c r="AJ116" s="1047"/>
      <c r="AK116" s="1048">
        <v>138</v>
      </c>
      <c r="AL116" s="1046"/>
      <c r="AM116" s="1046"/>
      <c r="AN116" s="1046"/>
      <c r="AO116" s="1047"/>
      <c r="AP116" s="1049">
        <v>0</v>
      </c>
      <c r="AQ116" s="1050"/>
      <c r="AR116" s="1050"/>
      <c r="AS116" s="1050"/>
      <c r="AT116" s="1051"/>
      <c r="AU116" s="987"/>
      <c r="AV116" s="988"/>
      <c r="AW116" s="988"/>
      <c r="AX116" s="988"/>
      <c r="AY116" s="988"/>
      <c r="AZ116" s="1054" t="s">
        <v>450</v>
      </c>
      <c r="BA116" s="1055"/>
      <c r="BB116" s="1055"/>
      <c r="BC116" s="1055"/>
      <c r="BD116" s="1055"/>
      <c r="BE116" s="1055"/>
      <c r="BF116" s="1055"/>
      <c r="BG116" s="1055"/>
      <c r="BH116" s="1055"/>
      <c r="BI116" s="1055"/>
      <c r="BJ116" s="1055"/>
      <c r="BK116" s="1055"/>
      <c r="BL116" s="1055"/>
      <c r="BM116" s="1055"/>
      <c r="BN116" s="1055"/>
      <c r="BO116" s="1055"/>
      <c r="BP116" s="1056"/>
      <c r="BQ116" s="1006" t="s">
        <v>129</v>
      </c>
      <c r="BR116" s="1007"/>
      <c r="BS116" s="1007"/>
      <c r="BT116" s="1007"/>
      <c r="BU116" s="1007"/>
      <c r="BV116" s="1007" t="s">
        <v>129</v>
      </c>
      <c r="BW116" s="1007"/>
      <c r="BX116" s="1007"/>
      <c r="BY116" s="1007"/>
      <c r="BZ116" s="1007"/>
      <c r="CA116" s="1007" t="s">
        <v>434</v>
      </c>
      <c r="CB116" s="1007"/>
      <c r="CC116" s="1007"/>
      <c r="CD116" s="1007"/>
      <c r="CE116" s="1007"/>
      <c r="CF116" s="1001" t="s">
        <v>430</v>
      </c>
      <c r="CG116" s="1002"/>
      <c r="CH116" s="1002"/>
      <c r="CI116" s="1002"/>
      <c r="CJ116" s="1002"/>
      <c r="CK116" s="1032"/>
      <c r="CL116" s="1033"/>
      <c r="CM116" s="1003" t="s">
        <v>451</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129</v>
      </c>
      <c r="DH116" s="1046"/>
      <c r="DI116" s="1046"/>
      <c r="DJ116" s="1046"/>
      <c r="DK116" s="1047"/>
      <c r="DL116" s="1048" t="s">
        <v>129</v>
      </c>
      <c r="DM116" s="1046"/>
      <c r="DN116" s="1046"/>
      <c r="DO116" s="1046"/>
      <c r="DP116" s="1047"/>
      <c r="DQ116" s="1048" t="s">
        <v>129</v>
      </c>
      <c r="DR116" s="1046"/>
      <c r="DS116" s="1046"/>
      <c r="DT116" s="1046"/>
      <c r="DU116" s="1047"/>
      <c r="DV116" s="1049" t="s">
        <v>430</v>
      </c>
      <c r="DW116" s="1050"/>
      <c r="DX116" s="1050"/>
      <c r="DY116" s="1050"/>
      <c r="DZ116" s="1051"/>
    </row>
    <row r="117" spans="1:130" s="246" customFormat="1" ht="26.25" customHeight="1">
      <c r="A117" s="991" t="s">
        <v>189</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452</v>
      </c>
      <c r="Z117" s="973"/>
      <c r="AA117" s="1063">
        <v>689977</v>
      </c>
      <c r="AB117" s="1064"/>
      <c r="AC117" s="1064"/>
      <c r="AD117" s="1064"/>
      <c r="AE117" s="1065"/>
      <c r="AF117" s="1066">
        <v>648635</v>
      </c>
      <c r="AG117" s="1064"/>
      <c r="AH117" s="1064"/>
      <c r="AI117" s="1064"/>
      <c r="AJ117" s="1065"/>
      <c r="AK117" s="1066">
        <v>634535</v>
      </c>
      <c r="AL117" s="1064"/>
      <c r="AM117" s="1064"/>
      <c r="AN117" s="1064"/>
      <c r="AO117" s="1065"/>
      <c r="AP117" s="1067"/>
      <c r="AQ117" s="1068"/>
      <c r="AR117" s="1068"/>
      <c r="AS117" s="1068"/>
      <c r="AT117" s="1069"/>
      <c r="AU117" s="987"/>
      <c r="AV117" s="988"/>
      <c r="AW117" s="988"/>
      <c r="AX117" s="988"/>
      <c r="AY117" s="988"/>
      <c r="AZ117" s="1054" t="s">
        <v>453</v>
      </c>
      <c r="BA117" s="1055"/>
      <c r="BB117" s="1055"/>
      <c r="BC117" s="1055"/>
      <c r="BD117" s="1055"/>
      <c r="BE117" s="1055"/>
      <c r="BF117" s="1055"/>
      <c r="BG117" s="1055"/>
      <c r="BH117" s="1055"/>
      <c r="BI117" s="1055"/>
      <c r="BJ117" s="1055"/>
      <c r="BK117" s="1055"/>
      <c r="BL117" s="1055"/>
      <c r="BM117" s="1055"/>
      <c r="BN117" s="1055"/>
      <c r="BO117" s="1055"/>
      <c r="BP117" s="1056"/>
      <c r="BQ117" s="1006" t="s">
        <v>129</v>
      </c>
      <c r="BR117" s="1007"/>
      <c r="BS117" s="1007"/>
      <c r="BT117" s="1007"/>
      <c r="BU117" s="1007"/>
      <c r="BV117" s="1007" t="s">
        <v>129</v>
      </c>
      <c r="BW117" s="1007"/>
      <c r="BX117" s="1007"/>
      <c r="BY117" s="1007"/>
      <c r="BZ117" s="1007"/>
      <c r="CA117" s="1007" t="s">
        <v>430</v>
      </c>
      <c r="CB117" s="1007"/>
      <c r="CC117" s="1007"/>
      <c r="CD117" s="1007"/>
      <c r="CE117" s="1007"/>
      <c r="CF117" s="1001" t="s">
        <v>434</v>
      </c>
      <c r="CG117" s="1002"/>
      <c r="CH117" s="1002"/>
      <c r="CI117" s="1002"/>
      <c r="CJ117" s="1002"/>
      <c r="CK117" s="1032"/>
      <c r="CL117" s="1033"/>
      <c r="CM117" s="1003" t="s">
        <v>454</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129</v>
      </c>
      <c r="DH117" s="1046"/>
      <c r="DI117" s="1046"/>
      <c r="DJ117" s="1046"/>
      <c r="DK117" s="1047"/>
      <c r="DL117" s="1048" t="s">
        <v>430</v>
      </c>
      <c r="DM117" s="1046"/>
      <c r="DN117" s="1046"/>
      <c r="DO117" s="1046"/>
      <c r="DP117" s="1047"/>
      <c r="DQ117" s="1048" t="s">
        <v>434</v>
      </c>
      <c r="DR117" s="1046"/>
      <c r="DS117" s="1046"/>
      <c r="DT117" s="1046"/>
      <c r="DU117" s="1047"/>
      <c r="DV117" s="1049" t="s">
        <v>430</v>
      </c>
      <c r="DW117" s="1050"/>
      <c r="DX117" s="1050"/>
      <c r="DY117" s="1050"/>
      <c r="DZ117" s="1051"/>
    </row>
    <row r="118" spans="1:130" s="246" customFormat="1" ht="26.25" customHeight="1">
      <c r="A118" s="991" t="s">
        <v>425</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423</v>
      </c>
      <c r="AB118" s="972"/>
      <c r="AC118" s="972"/>
      <c r="AD118" s="972"/>
      <c r="AE118" s="973"/>
      <c r="AF118" s="971" t="s">
        <v>308</v>
      </c>
      <c r="AG118" s="972"/>
      <c r="AH118" s="972"/>
      <c r="AI118" s="972"/>
      <c r="AJ118" s="973"/>
      <c r="AK118" s="971" t="s">
        <v>307</v>
      </c>
      <c r="AL118" s="972"/>
      <c r="AM118" s="972"/>
      <c r="AN118" s="972"/>
      <c r="AO118" s="973"/>
      <c r="AP118" s="1058" t="s">
        <v>424</v>
      </c>
      <c r="AQ118" s="1059"/>
      <c r="AR118" s="1059"/>
      <c r="AS118" s="1059"/>
      <c r="AT118" s="1060"/>
      <c r="AU118" s="987"/>
      <c r="AV118" s="988"/>
      <c r="AW118" s="988"/>
      <c r="AX118" s="988"/>
      <c r="AY118" s="988"/>
      <c r="AZ118" s="1061" t="s">
        <v>455</v>
      </c>
      <c r="BA118" s="1052"/>
      <c r="BB118" s="1052"/>
      <c r="BC118" s="1052"/>
      <c r="BD118" s="1052"/>
      <c r="BE118" s="1052"/>
      <c r="BF118" s="1052"/>
      <c r="BG118" s="1052"/>
      <c r="BH118" s="1052"/>
      <c r="BI118" s="1052"/>
      <c r="BJ118" s="1052"/>
      <c r="BK118" s="1052"/>
      <c r="BL118" s="1052"/>
      <c r="BM118" s="1052"/>
      <c r="BN118" s="1052"/>
      <c r="BO118" s="1052"/>
      <c r="BP118" s="1053"/>
      <c r="BQ118" s="1084" t="s">
        <v>129</v>
      </c>
      <c r="BR118" s="1085"/>
      <c r="BS118" s="1085"/>
      <c r="BT118" s="1085"/>
      <c r="BU118" s="1085"/>
      <c r="BV118" s="1085" t="s">
        <v>129</v>
      </c>
      <c r="BW118" s="1085"/>
      <c r="BX118" s="1085"/>
      <c r="BY118" s="1085"/>
      <c r="BZ118" s="1085"/>
      <c r="CA118" s="1085" t="s">
        <v>430</v>
      </c>
      <c r="CB118" s="1085"/>
      <c r="CC118" s="1085"/>
      <c r="CD118" s="1085"/>
      <c r="CE118" s="1085"/>
      <c r="CF118" s="1001" t="s">
        <v>446</v>
      </c>
      <c r="CG118" s="1002"/>
      <c r="CH118" s="1002"/>
      <c r="CI118" s="1002"/>
      <c r="CJ118" s="1002"/>
      <c r="CK118" s="1032"/>
      <c r="CL118" s="1033"/>
      <c r="CM118" s="1003" t="s">
        <v>456</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129</v>
      </c>
      <c r="DH118" s="1046"/>
      <c r="DI118" s="1046"/>
      <c r="DJ118" s="1046"/>
      <c r="DK118" s="1047"/>
      <c r="DL118" s="1048" t="s">
        <v>129</v>
      </c>
      <c r="DM118" s="1046"/>
      <c r="DN118" s="1046"/>
      <c r="DO118" s="1046"/>
      <c r="DP118" s="1047"/>
      <c r="DQ118" s="1048" t="s">
        <v>129</v>
      </c>
      <c r="DR118" s="1046"/>
      <c r="DS118" s="1046"/>
      <c r="DT118" s="1046"/>
      <c r="DU118" s="1047"/>
      <c r="DV118" s="1049" t="s">
        <v>129</v>
      </c>
      <c r="DW118" s="1050"/>
      <c r="DX118" s="1050"/>
      <c r="DY118" s="1050"/>
      <c r="DZ118" s="1051"/>
    </row>
    <row r="119" spans="1:130" s="246" customFormat="1" ht="26.25" customHeight="1">
      <c r="A119" s="1145" t="s">
        <v>428</v>
      </c>
      <c r="B119" s="1031"/>
      <c r="C119" s="1010" t="s">
        <v>429</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446</v>
      </c>
      <c r="AB119" s="979"/>
      <c r="AC119" s="979"/>
      <c r="AD119" s="979"/>
      <c r="AE119" s="980"/>
      <c r="AF119" s="981" t="s">
        <v>129</v>
      </c>
      <c r="AG119" s="979"/>
      <c r="AH119" s="979"/>
      <c r="AI119" s="979"/>
      <c r="AJ119" s="980"/>
      <c r="AK119" s="981" t="s">
        <v>129</v>
      </c>
      <c r="AL119" s="979"/>
      <c r="AM119" s="979"/>
      <c r="AN119" s="979"/>
      <c r="AO119" s="980"/>
      <c r="AP119" s="982" t="s">
        <v>430</v>
      </c>
      <c r="AQ119" s="983"/>
      <c r="AR119" s="983"/>
      <c r="AS119" s="983"/>
      <c r="AT119" s="984"/>
      <c r="AU119" s="989"/>
      <c r="AV119" s="990"/>
      <c r="AW119" s="990"/>
      <c r="AX119" s="990"/>
      <c r="AY119" s="990"/>
      <c r="AZ119" s="277" t="s">
        <v>189</v>
      </c>
      <c r="BA119" s="277"/>
      <c r="BB119" s="277"/>
      <c r="BC119" s="277"/>
      <c r="BD119" s="277"/>
      <c r="BE119" s="277"/>
      <c r="BF119" s="277"/>
      <c r="BG119" s="277"/>
      <c r="BH119" s="277"/>
      <c r="BI119" s="277"/>
      <c r="BJ119" s="277"/>
      <c r="BK119" s="277"/>
      <c r="BL119" s="277"/>
      <c r="BM119" s="277"/>
      <c r="BN119" s="277"/>
      <c r="BO119" s="1062" t="s">
        <v>457</v>
      </c>
      <c r="BP119" s="1093"/>
      <c r="BQ119" s="1084">
        <v>6349674</v>
      </c>
      <c r="BR119" s="1085"/>
      <c r="BS119" s="1085"/>
      <c r="BT119" s="1085"/>
      <c r="BU119" s="1085"/>
      <c r="BV119" s="1085">
        <v>6228238</v>
      </c>
      <c r="BW119" s="1085"/>
      <c r="BX119" s="1085"/>
      <c r="BY119" s="1085"/>
      <c r="BZ119" s="1085"/>
      <c r="CA119" s="1085">
        <v>6102726</v>
      </c>
      <c r="CB119" s="1085"/>
      <c r="CC119" s="1085"/>
      <c r="CD119" s="1085"/>
      <c r="CE119" s="1085"/>
      <c r="CF119" s="1086"/>
      <c r="CG119" s="1087"/>
      <c r="CH119" s="1087"/>
      <c r="CI119" s="1087"/>
      <c r="CJ119" s="1088"/>
      <c r="CK119" s="1034"/>
      <c r="CL119" s="1035"/>
      <c r="CM119" s="1089" t="s">
        <v>458</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129</v>
      </c>
      <c r="DH119" s="1071"/>
      <c r="DI119" s="1071"/>
      <c r="DJ119" s="1071"/>
      <c r="DK119" s="1072"/>
      <c r="DL119" s="1070" t="s">
        <v>434</v>
      </c>
      <c r="DM119" s="1071"/>
      <c r="DN119" s="1071"/>
      <c r="DO119" s="1071"/>
      <c r="DP119" s="1072"/>
      <c r="DQ119" s="1070" t="s">
        <v>129</v>
      </c>
      <c r="DR119" s="1071"/>
      <c r="DS119" s="1071"/>
      <c r="DT119" s="1071"/>
      <c r="DU119" s="1072"/>
      <c r="DV119" s="1073" t="s">
        <v>129</v>
      </c>
      <c r="DW119" s="1074"/>
      <c r="DX119" s="1074"/>
      <c r="DY119" s="1074"/>
      <c r="DZ119" s="1075"/>
    </row>
    <row r="120" spans="1:130" s="246" customFormat="1" ht="26.25" customHeight="1">
      <c r="A120" s="1146"/>
      <c r="B120" s="1033"/>
      <c r="C120" s="1003" t="s">
        <v>433</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129</v>
      </c>
      <c r="AB120" s="1046"/>
      <c r="AC120" s="1046"/>
      <c r="AD120" s="1046"/>
      <c r="AE120" s="1047"/>
      <c r="AF120" s="1048" t="s">
        <v>446</v>
      </c>
      <c r="AG120" s="1046"/>
      <c r="AH120" s="1046"/>
      <c r="AI120" s="1046"/>
      <c r="AJ120" s="1047"/>
      <c r="AK120" s="1048" t="s">
        <v>434</v>
      </c>
      <c r="AL120" s="1046"/>
      <c r="AM120" s="1046"/>
      <c r="AN120" s="1046"/>
      <c r="AO120" s="1047"/>
      <c r="AP120" s="1049" t="s">
        <v>129</v>
      </c>
      <c r="AQ120" s="1050"/>
      <c r="AR120" s="1050"/>
      <c r="AS120" s="1050"/>
      <c r="AT120" s="1051"/>
      <c r="AU120" s="1076" t="s">
        <v>459</v>
      </c>
      <c r="AV120" s="1077"/>
      <c r="AW120" s="1077"/>
      <c r="AX120" s="1077"/>
      <c r="AY120" s="1078"/>
      <c r="AZ120" s="1027" t="s">
        <v>460</v>
      </c>
      <c r="BA120" s="976"/>
      <c r="BB120" s="976"/>
      <c r="BC120" s="976"/>
      <c r="BD120" s="976"/>
      <c r="BE120" s="976"/>
      <c r="BF120" s="976"/>
      <c r="BG120" s="976"/>
      <c r="BH120" s="976"/>
      <c r="BI120" s="976"/>
      <c r="BJ120" s="976"/>
      <c r="BK120" s="976"/>
      <c r="BL120" s="976"/>
      <c r="BM120" s="976"/>
      <c r="BN120" s="976"/>
      <c r="BO120" s="976"/>
      <c r="BP120" s="977"/>
      <c r="BQ120" s="1013">
        <v>5481804</v>
      </c>
      <c r="BR120" s="1014"/>
      <c r="BS120" s="1014"/>
      <c r="BT120" s="1014"/>
      <c r="BU120" s="1014"/>
      <c r="BV120" s="1014">
        <v>5333281</v>
      </c>
      <c r="BW120" s="1014"/>
      <c r="BX120" s="1014"/>
      <c r="BY120" s="1014"/>
      <c r="BZ120" s="1014"/>
      <c r="CA120" s="1014">
        <v>5129175</v>
      </c>
      <c r="CB120" s="1014"/>
      <c r="CC120" s="1014"/>
      <c r="CD120" s="1014"/>
      <c r="CE120" s="1014"/>
      <c r="CF120" s="1028">
        <v>251.9</v>
      </c>
      <c r="CG120" s="1029"/>
      <c r="CH120" s="1029"/>
      <c r="CI120" s="1029"/>
      <c r="CJ120" s="1029"/>
      <c r="CK120" s="1094" t="s">
        <v>461</v>
      </c>
      <c r="CL120" s="1095"/>
      <c r="CM120" s="1095"/>
      <c r="CN120" s="1095"/>
      <c r="CO120" s="1096"/>
      <c r="CP120" s="1102" t="s">
        <v>462</v>
      </c>
      <c r="CQ120" s="1103"/>
      <c r="CR120" s="1103"/>
      <c r="CS120" s="1103"/>
      <c r="CT120" s="1103"/>
      <c r="CU120" s="1103"/>
      <c r="CV120" s="1103"/>
      <c r="CW120" s="1103"/>
      <c r="CX120" s="1103"/>
      <c r="CY120" s="1103"/>
      <c r="CZ120" s="1103"/>
      <c r="DA120" s="1103"/>
      <c r="DB120" s="1103"/>
      <c r="DC120" s="1103"/>
      <c r="DD120" s="1103"/>
      <c r="DE120" s="1103"/>
      <c r="DF120" s="1104"/>
      <c r="DG120" s="1013">
        <v>650043</v>
      </c>
      <c r="DH120" s="1014"/>
      <c r="DI120" s="1014"/>
      <c r="DJ120" s="1014"/>
      <c r="DK120" s="1014"/>
      <c r="DL120" s="1014">
        <v>590192</v>
      </c>
      <c r="DM120" s="1014"/>
      <c r="DN120" s="1014"/>
      <c r="DO120" s="1014"/>
      <c r="DP120" s="1014"/>
      <c r="DQ120" s="1014">
        <v>581016</v>
      </c>
      <c r="DR120" s="1014"/>
      <c r="DS120" s="1014"/>
      <c r="DT120" s="1014"/>
      <c r="DU120" s="1014"/>
      <c r="DV120" s="1015">
        <v>28.5</v>
      </c>
      <c r="DW120" s="1015"/>
      <c r="DX120" s="1015"/>
      <c r="DY120" s="1015"/>
      <c r="DZ120" s="1016"/>
    </row>
    <row r="121" spans="1:130" s="246" customFormat="1" ht="26.25" customHeight="1">
      <c r="A121" s="1146"/>
      <c r="B121" s="1033"/>
      <c r="C121" s="1054" t="s">
        <v>463</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129</v>
      </c>
      <c r="AB121" s="1046"/>
      <c r="AC121" s="1046"/>
      <c r="AD121" s="1046"/>
      <c r="AE121" s="1047"/>
      <c r="AF121" s="1048" t="s">
        <v>129</v>
      </c>
      <c r="AG121" s="1046"/>
      <c r="AH121" s="1046"/>
      <c r="AI121" s="1046"/>
      <c r="AJ121" s="1047"/>
      <c r="AK121" s="1048" t="s">
        <v>129</v>
      </c>
      <c r="AL121" s="1046"/>
      <c r="AM121" s="1046"/>
      <c r="AN121" s="1046"/>
      <c r="AO121" s="1047"/>
      <c r="AP121" s="1049" t="s">
        <v>129</v>
      </c>
      <c r="AQ121" s="1050"/>
      <c r="AR121" s="1050"/>
      <c r="AS121" s="1050"/>
      <c r="AT121" s="1051"/>
      <c r="AU121" s="1079"/>
      <c r="AV121" s="1080"/>
      <c r="AW121" s="1080"/>
      <c r="AX121" s="1080"/>
      <c r="AY121" s="1081"/>
      <c r="AZ121" s="1036" t="s">
        <v>464</v>
      </c>
      <c r="BA121" s="1037"/>
      <c r="BB121" s="1037"/>
      <c r="BC121" s="1037"/>
      <c r="BD121" s="1037"/>
      <c r="BE121" s="1037"/>
      <c r="BF121" s="1037"/>
      <c r="BG121" s="1037"/>
      <c r="BH121" s="1037"/>
      <c r="BI121" s="1037"/>
      <c r="BJ121" s="1037"/>
      <c r="BK121" s="1037"/>
      <c r="BL121" s="1037"/>
      <c r="BM121" s="1037"/>
      <c r="BN121" s="1037"/>
      <c r="BO121" s="1037"/>
      <c r="BP121" s="1038"/>
      <c r="BQ121" s="1006">
        <v>715</v>
      </c>
      <c r="BR121" s="1007"/>
      <c r="BS121" s="1007"/>
      <c r="BT121" s="1007"/>
      <c r="BU121" s="1007"/>
      <c r="BV121" s="1007">
        <v>660</v>
      </c>
      <c r="BW121" s="1007"/>
      <c r="BX121" s="1007"/>
      <c r="BY121" s="1007"/>
      <c r="BZ121" s="1007"/>
      <c r="CA121" s="1007">
        <v>404</v>
      </c>
      <c r="CB121" s="1007"/>
      <c r="CC121" s="1007"/>
      <c r="CD121" s="1007"/>
      <c r="CE121" s="1007"/>
      <c r="CF121" s="1001">
        <v>0</v>
      </c>
      <c r="CG121" s="1002"/>
      <c r="CH121" s="1002"/>
      <c r="CI121" s="1002"/>
      <c r="CJ121" s="1002"/>
      <c r="CK121" s="1097"/>
      <c r="CL121" s="1098"/>
      <c r="CM121" s="1098"/>
      <c r="CN121" s="1098"/>
      <c r="CO121" s="1099"/>
      <c r="CP121" s="1107" t="s">
        <v>407</v>
      </c>
      <c r="CQ121" s="1108"/>
      <c r="CR121" s="1108"/>
      <c r="CS121" s="1108"/>
      <c r="CT121" s="1108"/>
      <c r="CU121" s="1108"/>
      <c r="CV121" s="1108"/>
      <c r="CW121" s="1108"/>
      <c r="CX121" s="1108"/>
      <c r="CY121" s="1108"/>
      <c r="CZ121" s="1108"/>
      <c r="DA121" s="1108"/>
      <c r="DB121" s="1108"/>
      <c r="DC121" s="1108"/>
      <c r="DD121" s="1108"/>
      <c r="DE121" s="1108"/>
      <c r="DF121" s="1109"/>
      <c r="DG121" s="1006">
        <v>455270</v>
      </c>
      <c r="DH121" s="1007"/>
      <c r="DI121" s="1007"/>
      <c r="DJ121" s="1007"/>
      <c r="DK121" s="1007"/>
      <c r="DL121" s="1007">
        <v>474234</v>
      </c>
      <c r="DM121" s="1007"/>
      <c r="DN121" s="1007"/>
      <c r="DO121" s="1007"/>
      <c r="DP121" s="1007"/>
      <c r="DQ121" s="1007">
        <v>466045</v>
      </c>
      <c r="DR121" s="1007"/>
      <c r="DS121" s="1007"/>
      <c r="DT121" s="1007"/>
      <c r="DU121" s="1007"/>
      <c r="DV121" s="1008">
        <v>22.9</v>
      </c>
      <c r="DW121" s="1008"/>
      <c r="DX121" s="1008"/>
      <c r="DY121" s="1008"/>
      <c r="DZ121" s="1009"/>
    </row>
    <row r="122" spans="1:130" s="246" customFormat="1" ht="26.25" customHeight="1">
      <c r="A122" s="1146"/>
      <c r="B122" s="1033"/>
      <c r="C122" s="1003" t="s">
        <v>444</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129</v>
      </c>
      <c r="AB122" s="1046"/>
      <c r="AC122" s="1046"/>
      <c r="AD122" s="1046"/>
      <c r="AE122" s="1047"/>
      <c r="AF122" s="1048" t="s">
        <v>129</v>
      </c>
      <c r="AG122" s="1046"/>
      <c r="AH122" s="1046"/>
      <c r="AI122" s="1046"/>
      <c r="AJ122" s="1047"/>
      <c r="AK122" s="1048" t="s">
        <v>446</v>
      </c>
      <c r="AL122" s="1046"/>
      <c r="AM122" s="1046"/>
      <c r="AN122" s="1046"/>
      <c r="AO122" s="1047"/>
      <c r="AP122" s="1049" t="s">
        <v>129</v>
      </c>
      <c r="AQ122" s="1050"/>
      <c r="AR122" s="1050"/>
      <c r="AS122" s="1050"/>
      <c r="AT122" s="1051"/>
      <c r="AU122" s="1079"/>
      <c r="AV122" s="1080"/>
      <c r="AW122" s="1080"/>
      <c r="AX122" s="1080"/>
      <c r="AY122" s="1081"/>
      <c r="AZ122" s="1061" t="s">
        <v>465</v>
      </c>
      <c r="BA122" s="1052"/>
      <c r="BB122" s="1052"/>
      <c r="BC122" s="1052"/>
      <c r="BD122" s="1052"/>
      <c r="BE122" s="1052"/>
      <c r="BF122" s="1052"/>
      <c r="BG122" s="1052"/>
      <c r="BH122" s="1052"/>
      <c r="BI122" s="1052"/>
      <c r="BJ122" s="1052"/>
      <c r="BK122" s="1052"/>
      <c r="BL122" s="1052"/>
      <c r="BM122" s="1052"/>
      <c r="BN122" s="1052"/>
      <c r="BO122" s="1052"/>
      <c r="BP122" s="1053"/>
      <c r="BQ122" s="1084">
        <v>4101514</v>
      </c>
      <c r="BR122" s="1085"/>
      <c r="BS122" s="1085"/>
      <c r="BT122" s="1085"/>
      <c r="BU122" s="1085"/>
      <c r="BV122" s="1085">
        <v>4027168</v>
      </c>
      <c r="BW122" s="1085"/>
      <c r="BX122" s="1085"/>
      <c r="BY122" s="1085"/>
      <c r="BZ122" s="1085"/>
      <c r="CA122" s="1085">
        <v>3969511</v>
      </c>
      <c r="CB122" s="1085"/>
      <c r="CC122" s="1085"/>
      <c r="CD122" s="1085"/>
      <c r="CE122" s="1085"/>
      <c r="CF122" s="1105">
        <v>194.9</v>
      </c>
      <c r="CG122" s="1106"/>
      <c r="CH122" s="1106"/>
      <c r="CI122" s="1106"/>
      <c r="CJ122" s="1106"/>
      <c r="CK122" s="1097"/>
      <c r="CL122" s="1098"/>
      <c r="CM122" s="1098"/>
      <c r="CN122" s="1098"/>
      <c r="CO122" s="1099"/>
      <c r="CP122" s="1107" t="s">
        <v>466</v>
      </c>
      <c r="CQ122" s="1108"/>
      <c r="CR122" s="1108"/>
      <c r="CS122" s="1108"/>
      <c r="CT122" s="1108"/>
      <c r="CU122" s="1108"/>
      <c r="CV122" s="1108"/>
      <c r="CW122" s="1108"/>
      <c r="CX122" s="1108"/>
      <c r="CY122" s="1108"/>
      <c r="CZ122" s="1108"/>
      <c r="DA122" s="1108"/>
      <c r="DB122" s="1108"/>
      <c r="DC122" s="1108"/>
      <c r="DD122" s="1108"/>
      <c r="DE122" s="1108"/>
      <c r="DF122" s="1109"/>
      <c r="DG122" s="1006">
        <v>11627</v>
      </c>
      <c r="DH122" s="1007"/>
      <c r="DI122" s="1007"/>
      <c r="DJ122" s="1007"/>
      <c r="DK122" s="1007"/>
      <c r="DL122" s="1007">
        <v>11868</v>
      </c>
      <c r="DM122" s="1007"/>
      <c r="DN122" s="1007"/>
      <c r="DO122" s="1007"/>
      <c r="DP122" s="1007"/>
      <c r="DQ122" s="1007">
        <v>14133</v>
      </c>
      <c r="DR122" s="1007"/>
      <c r="DS122" s="1007"/>
      <c r="DT122" s="1007"/>
      <c r="DU122" s="1007"/>
      <c r="DV122" s="1008">
        <v>0.7</v>
      </c>
      <c r="DW122" s="1008"/>
      <c r="DX122" s="1008"/>
      <c r="DY122" s="1008"/>
      <c r="DZ122" s="1009"/>
    </row>
    <row r="123" spans="1:130" s="246" customFormat="1" ht="26.25" customHeight="1">
      <c r="A123" s="1146"/>
      <c r="B123" s="1033"/>
      <c r="C123" s="1003" t="s">
        <v>451</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129</v>
      </c>
      <c r="AB123" s="1046"/>
      <c r="AC123" s="1046"/>
      <c r="AD123" s="1046"/>
      <c r="AE123" s="1047"/>
      <c r="AF123" s="1048" t="s">
        <v>129</v>
      </c>
      <c r="AG123" s="1046"/>
      <c r="AH123" s="1046"/>
      <c r="AI123" s="1046"/>
      <c r="AJ123" s="1047"/>
      <c r="AK123" s="1048" t="s">
        <v>129</v>
      </c>
      <c r="AL123" s="1046"/>
      <c r="AM123" s="1046"/>
      <c r="AN123" s="1046"/>
      <c r="AO123" s="1047"/>
      <c r="AP123" s="1049" t="s">
        <v>129</v>
      </c>
      <c r="AQ123" s="1050"/>
      <c r="AR123" s="1050"/>
      <c r="AS123" s="1050"/>
      <c r="AT123" s="1051"/>
      <c r="AU123" s="1082"/>
      <c r="AV123" s="1083"/>
      <c r="AW123" s="1083"/>
      <c r="AX123" s="1083"/>
      <c r="AY123" s="1083"/>
      <c r="AZ123" s="277" t="s">
        <v>189</v>
      </c>
      <c r="BA123" s="277"/>
      <c r="BB123" s="277"/>
      <c r="BC123" s="277"/>
      <c r="BD123" s="277"/>
      <c r="BE123" s="277"/>
      <c r="BF123" s="277"/>
      <c r="BG123" s="277"/>
      <c r="BH123" s="277"/>
      <c r="BI123" s="277"/>
      <c r="BJ123" s="277"/>
      <c r="BK123" s="277"/>
      <c r="BL123" s="277"/>
      <c r="BM123" s="277"/>
      <c r="BN123" s="277"/>
      <c r="BO123" s="1062" t="s">
        <v>467</v>
      </c>
      <c r="BP123" s="1093"/>
      <c r="BQ123" s="1152">
        <v>9584033</v>
      </c>
      <c r="BR123" s="1153"/>
      <c r="BS123" s="1153"/>
      <c r="BT123" s="1153"/>
      <c r="BU123" s="1153"/>
      <c r="BV123" s="1153">
        <v>9361109</v>
      </c>
      <c r="BW123" s="1153"/>
      <c r="BX123" s="1153"/>
      <c r="BY123" s="1153"/>
      <c r="BZ123" s="1153"/>
      <c r="CA123" s="1153">
        <v>9099090</v>
      </c>
      <c r="CB123" s="1153"/>
      <c r="CC123" s="1153"/>
      <c r="CD123" s="1153"/>
      <c r="CE123" s="1153"/>
      <c r="CF123" s="1086"/>
      <c r="CG123" s="1087"/>
      <c r="CH123" s="1087"/>
      <c r="CI123" s="1087"/>
      <c r="CJ123" s="1088"/>
      <c r="CK123" s="1097"/>
      <c r="CL123" s="1098"/>
      <c r="CM123" s="1098"/>
      <c r="CN123" s="1098"/>
      <c r="CO123" s="1099"/>
      <c r="CP123" s="1107" t="s">
        <v>468</v>
      </c>
      <c r="CQ123" s="1108"/>
      <c r="CR123" s="1108"/>
      <c r="CS123" s="1108"/>
      <c r="CT123" s="1108"/>
      <c r="CU123" s="1108"/>
      <c r="CV123" s="1108"/>
      <c r="CW123" s="1108"/>
      <c r="CX123" s="1108"/>
      <c r="CY123" s="1108"/>
      <c r="CZ123" s="1108"/>
      <c r="DA123" s="1108"/>
      <c r="DB123" s="1108"/>
      <c r="DC123" s="1108"/>
      <c r="DD123" s="1108"/>
      <c r="DE123" s="1108"/>
      <c r="DF123" s="1109"/>
      <c r="DG123" s="1045" t="s">
        <v>434</v>
      </c>
      <c r="DH123" s="1046"/>
      <c r="DI123" s="1046"/>
      <c r="DJ123" s="1046"/>
      <c r="DK123" s="1047"/>
      <c r="DL123" s="1048" t="s">
        <v>129</v>
      </c>
      <c r="DM123" s="1046"/>
      <c r="DN123" s="1046"/>
      <c r="DO123" s="1046"/>
      <c r="DP123" s="1047"/>
      <c r="DQ123" s="1048" t="s">
        <v>129</v>
      </c>
      <c r="DR123" s="1046"/>
      <c r="DS123" s="1046"/>
      <c r="DT123" s="1046"/>
      <c r="DU123" s="1047"/>
      <c r="DV123" s="1049" t="s">
        <v>129</v>
      </c>
      <c r="DW123" s="1050"/>
      <c r="DX123" s="1050"/>
      <c r="DY123" s="1050"/>
      <c r="DZ123" s="1051"/>
    </row>
    <row r="124" spans="1:130" s="246" customFormat="1" ht="26.25" customHeight="1" thickBot="1">
      <c r="A124" s="1146"/>
      <c r="B124" s="1033"/>
      <c r="C124" s="1003" t="s">
        <v>454</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129</v>
      </c>
      <c r="AB124" s="1046"/>
      <c r="AC124" s="1046"/>
      <c r="AD124" s="1046"/>
      <c r="AE124" s="1047"/>
      <c r="AF124" s="1048" t="s">
        <v>129</v>
      </c>
      <c r="AG124" s="1046"/>
      <c r="AH124" s="1046"/>
      <c r="AI124" s="1046"/>
      <c r="AJ124" s="1047"/>
      <c r="AK124" s="1048" t="s">
        <v>129</v>
      </c>
      <c r="AL124" s="1046"/>
      <c r="AM124" s="1046"/>
      <c r="AN124" s="1046"/>
      <c r="AO124" s="1047"/>
      <c r="AP124" s="1049" t="s">
        <v>129</v>
      </c>
      <c r="AQ124" s="1050"/>
      <c r="AR124" s="1050"/>
      <c r="AS124" s="1050"/>
      <c r="AT124" s="1051"/>
      <c r="AU124" s="1148" t="s">
        <v>469</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t="s">
        <v>446</v>
      </c>
      <c r="BR124" s="1115"/>
      <c r="BS124" s="1115"/>
      <c r="BT124" s="1115"/>
      <c r="BU124" s="1115"/>
      <c r="BV124" s="1115" t="s">
        <v>129</v>
      </c>
      <c r="BW124" s="1115"/>
      <c r="BX124" s="1115"/>
      <c r="BY124" s="1115"/>
      <c r="BZ124" s="1115"/>
      <c r="CA124" s="1115" t="s">
        <v>129</v>
      </c>
      <c r="CB124" s="1115"/>
      <c r="CC124" s="1115"/>
      <c r="CD124" s="1115"/>
      <c r="CE124" s="1115"/>
      <c r="CF124" s="1116"/>
      <c r="CG124" s="1117"/>
      <c r="CH124" s="1117"/>
      <c r="CI124" s="1117"/>
      <c r="CJ124" s="1118"/>
      <c r="CK124" s="1100"/>
      <c r="CL124" s="1100"/>
      <c r="CM124" s="1100"/>
      <c r="CN124" s="1100"/>
      <c r="CO124" s="1101"/>
      <c r="CP124" s="1107" t="s">
        <v>470</v>
      </c>
      <c r="CQ124" s="1108"/>
      <c r="CR124" s="1108"/>
      <c r="CS124" s="1108"/>
      <c r="CT124" s="1108"/>
      <c r="CU124" s="1108"/>
      <c r="CV124" s="1108"/>
      <c r="CW124" s="1108"/>
      <c r="CX124" s="1108"/>
      <c r="CY124" s="1108"/>
      <c r="CZ124" s="1108"/>
      <c r="DA124" s="1108"/>
      <c r="DB124" s="1108"/>
      <c r="DC124" s="1108"/>
      <c r="DD124" s="1108"/>
      <c r="DE124" s="1108"/>
      <c r="DF124" s="1109"/>
      <c r="DG124" s="1092" t="s">
        <v>129</v>
      </c>
      <c r="DH124" s="1071"/>
      <c r="DI124" s="1071"/>
      <c r="DJ124" s="1071"/>
      <c r="DK124" s="1072"/>
      <c r="DL124" s="1070" t="s">
        <v>129</v>
      </c>
      <c r="DM124" s="1071"/>
      <c r="DN124" s="1071"/>
      <c r="DO124" s="1071"/>
      <c r="DP124" s="1072"/>
      <c r="DQ124" s="1070" t="s">
        <v>129</v>
      </c>
      <c r="DR124" s="1071"/>
      <c r="DS124" s="1071"/>
      <c r="DT124" s="1071"/>
      <c r="DU124" s="1072"/>
      <c r="DV124" s="1073" t="s">
        <v>446</v>
      </c>
      <c r="DW124" s="1074"/>
      <c r="DX124" s="1074"/>
      <c r="DY124" s="1074"/>
      <c r="DZ124" s="1075"/>
    </row>
    <row r="125" spans="1:130" s="246" customFormat="1" ht="26.25" customHeight="1">
      <c r="A125" s="1146"/>
      <c r="B125" s="1033"/>
      <c r="C125" s="1003" t="s">
        <v>456</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446</v>
      </c>
      <c r="AB125" s="1046"/>
      <c r="AC125" s="1046"/>
      <c r="AD125" s="1046"/>
      <c r="AE125" s="1047"/>
      <c r="AF125" s="1048" t="s">
        <v>129</v>
      </c>
      <c r="AG125" s="1046"/>
      <c r="AH125" s="1046"/>
      <c r="AI125" s="1046"/>
      <c r="AJ125" s="1047"/>
      <c r="AK125" s="1048" t="s">
        <v>446</v>
      </c>
      <c r="AL125" s="1046"/>
      <c r="AM125" s="1046"/>
      <c r="AN125" s="1046"/>
      <c r="AO125" s="1047"/>
      <c r="AP125" s="1049" t="s">
        <v>434</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471</v>
      </c>
      <c r="CL125" s="1095"/>
      <c r="CM125" s="1095"/>
      <c r="CN125" s="1095"/>
      <c r="CO125" s="1096"/>
      <c r="CP125" s="1027" t="s">
        <v>472</v>
      </c>
      <c r="CQ125" s="976"/>
      <c r="CR125" s="976"/>
      <c r="CS125" s="976"/>
      <c r="CT125" s="976"/>
      <c r="CU125" s="976"/>
      <c r="CV125" s="976"/>
      <c r="CW125" s="976"/>
      <c r="CX125" s="976"/>
      <c r="CY125" s="976"/>
      <c r="CZ125" s="976"/>
      <c r="DA125" s="976"/>
      <c r="DB125" s="976"/>
      <c r="DC125" s="976"/>
      <c r="DD125" s="976"/>
      <c r="DE125" s="976"/>
      <c r="DF125" s="977"/>
      <c r="DG125" s="1013" t="s">
        <v>446</v>
      </c>
      <c r="DH125" s="1014"/>
      <c r="DI125" s="1014"/>
      <c r="DJ125" s="1014"/>
      <c r="DK125" s="1014"/>
      <c r="DL125" s="1014" t="s">
        <v>129</v>
      </c>
      <c r="DM125" s="1014"/>
      <c r="DN125" s="1014"/>
      <c r="DO125" s="1014"/>
      <c r="DP125" s="1014"/>
      <c r="DQ125" s="1014" t="s">
        <v>129</v>
      </c>
      <c r="DR125" s="1014"/>
      <c r="DS125" s="1014"/>
      <c r="DT125" s="1014"/>
      <c r="DU125" s="1014"/>
      <c r="DV125" s="1015" t="s">
        <v>129</v>
      </c>
      <c r="DW125" s="1015"/>
      <c r="DX125" s="1015"/>
      <c r="DY125" s="1015"/>
      <c r="DZ125" s="1016"/>
    </row>
    <row r="126" spans="1:130" s="246" customFormat="1" ht="26.25" customHeight="1" thickBot="1">
      <c r="A126" s="1146"/>
      <c r="B126" s="1033"/>
      <c r="C126" s="1003" t="s">
        <v>458</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129</v>
      </c>
      <c r="AB126" s="1046"/>
      <c r="AC126" s="1046"/>
      <c r="AD126" s="1046"/>
      <c r="AE126" s="1047"/>
      <c r="AF126" s="1048" t="s">
        <v>446</v>
      </c>
      <c r="AG126" s="1046"/>
      <c r="AH126" s="1046"/>
      <c r="AI126" s="1046"/>
      <c r="AJ126" s="1047"/>
      <c r="AK126" s="1048" t="s">
        <v>434</v>
      </c>
      <c r="AL126" s="1046"/>
      <c r="AM126" s="1046"/>
      <c r="AN126" s="1046"/>
      <c r="AO126" s="1047"/>
      <c r="AP126" s="1049" t="s">
        <v>129</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473</v>
      </c>
      <c r="CQ126" s="1037"/>
      <c r="CR126" s="1037"/>
      <c r="CS126" s="1037"/>
      <c r="CT126" s="1037"/>
      <c r="CU126" s="1037"/>
      <c r="CV126" s="1037"/>
      <c r="CW126" s="1037"/>
      <c r="CX126" s="1037"/>
      <c r="CY126" s="1037"/>
      <c r="CZ126" s="1037"/>
      <c r="DA126" s="1037"/>
      <c r="DB126" s="1037"/>
      <c r="DC126" s="1037"/>
      <c r="DD126" s="1037"/>
      <c r="DE126" s="1037"/>
      <c r="DF126" s="1038"/>
      <c r="DG126" s="1006" t="s">
        <v>129</v>
      </c>
      <c r="DH126" s="1007"/>
      <c r="DI126" s="1007"/>
      <c r="DJ126" s="1007"/>
      <c r="DK126" s="1007"/>
      <c r="DL126" s="1007" t="s">
        <v>129</v>
      </c>
      <c r="DM126" s="1007"/>
      <c r="DN126" s="1007"/>
      <c r="DO126" s="1007"/>
      <c r="DP126" s="1007"/>
      <c r="DQ126" s="1007" t="s">
        <v>129</v>
      </c>
      <c r="DR126" s="1007"/>
      <c r="DS126" s="1007"/>
      <c r="DT126" s="1007"/>
      <c r="DU126" s="1007"/>
      <c r="DV126" s="1008" t="s">
        <v>129</v>
      </c>
      <c r="DW126" s="1008"/>
      <c r="DX126" s="1008"/>
      <c r="DY126" s="1008"/>
      <c r="DZ126" s="1009"/>
    </row>
    <row r="127" spans="1:130" s="246" customFormat="1" ht="26.25" customHeight="1">
      <c r="A127" s="1147"/>
      <c r="B127" s="1035"/>
      <c r="C127" s="1089" t="s">
        <v>474</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129</v>
      </c>
      <c r="AB127" s="1046"/>
      <c r="AC127" s="1046"/>
      <c r="AD127" s="1046"/>
      <c r="AE127" s="1047"/>
      <c r="AF127" s="1048" t="s">
        <v>129</v>
      </c>
      <c r="AG127" s="1046"/>
      <c r="AH127" s="1046"/>
      <c r="AI127" s="1046"/>
      <c r="AJ127" s="1047"/>
      <c r="AK127" s="1048" t="s">
        <v>129</v>
      </c>
      <c r="AL127" s="1046"/>
      <c r="AM127" s="1046"/>
      <c r="AN127" s="1046"/>
      <c r="AO127" s="1047"/>
      <c r="AP127" s="1049" t="s">
        <v>446</v>
      </c>
      <c r="AQ127" s="1050"/>
      <c r="AR127" s="1050"/>
      <c r="AS127" s="1050"/>
      <c r="AT127" s="1051"/>
      <c r="AU127" s="282"/>
      <c r="AV127" s="282"/>
      <c r="AW127" s="282"/>
      <c r="AX127" s="1119" t="s">
        <v>475</v>
      </c>
      <c r="AY127" s="1120"/>
      <c r="AZ127" s="1120"/>
      <c r="BA127" s="1120"/>
      <c r="BB127" s="1120"/>
      <c r="BC127" s="1120"/>
      <c r="BD127" s="1120"/>
      <c r="BE127" s="1121"/>
      <c r="BF127" s="1122" t="s">
        <v>476</v>
      </c>
      <c r="BG127" s="1120"/>
      <c r="BH127" s="1120"/>
      <c r="BI127" s="1120"/>
      <c r="BJ127" s="1120"/>
      <c r="BK127" s="1120"/>
      <c r="BL127" s="1121"/>
      <c r="BM127" s="1122" t="s">
        <v>477</v>
      </c>
      <c r="BN127" s="1120"/>
      <c r="BO127" s="1120"/>
      <c r="BP127" s="1120"/>
      <c r="BQ127" s="1120"/>
      <c r="BR127" s="1120"/>
      <c r="BS127" s="1121"/>
      <c r="BT127" s="1122" t="s">
        <v>478</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479</v>
      </c>
      <c r="CQ127" s="1037"/>
      <c r="CR127" s="1037"/>
      <c r="CS127" s="1037"/>
      <c r="CT127" s="1037"/>
      <c r="CU127" s="1037"/>
      <c r="CV127" s="1037"/>
      <c r="CW127" s="1037"/>
      <c r="CX127" s="1037"/>
      <c r="CY127" s="1037"/>
      <c r="CZ127" s="1037"/>
      <c r="DA127" s="1037"/>
      <c r="DB127" s="1037"/>
      <c r="DC127" s="1037"/>
      <c r="DD127" s="1037"/>
      <c r="DE127" s="1037"/>
      <c r="DF127" s="1038"/>
      <c r="DG127" s="1006" t="s">
        <v>129</v>
      </c>
      <c r="DH127" s="1007"/>
      <c r="DI127" s="1007"/>
      <c r="DJ127" s="1007"/>
      <c r="DK127" s="1007"/>
      <c r="DL127" s="1007" t="s">
        <v>129</v>
      </c>
      <c r="DM127" s="1007"/>
      <c r="DN127" s="1007"/>
      <c r="DO127" s="1007"/>
      <c r="DP127" s="1007"/>
      <c r="DQ127" s="1007" t="s">
        <v>129</v>
      </c>
      <c r="DR127" s="1007"/>
      <c r="DS127" s="1007"/>
      <c r="DT127" s="1007"/>
      <c r="DU127" s="1007"/>
      <c r="DV127" s="1008" t="s">
        <v>129</v>
      </c>
      <c r="DW127" s="1008"/>
      <c r="DX127" s="1008"/>
      <c r="DY127" s="1008"/>
      <c r="DZ127" s="1009"/>
    </row>
    <row r="128" spans="1:130" s="246" customFormat="1" ht="26.25" customHeight="1" thickBot="1">
      <c r="A128" s="1130" t="s">
        <v>480</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481</v>
      </c>
      <c r="X128" s="1132"/>
      <c r="Y128" s="1132"/>
      <c r="Z128" s="1133"/>
      <c r="AA128" s="1134">
        <v>1125</v>
      </c>
      <c r="AB128" s="1135"/>
      <c r="AC128" s="1135"/>
      <c r="AD128" s="1135"/>
      <c r="AE128" s="1136"/>
      <c r="AF128" s="1137">
        <v>1643</v>
      </c>
      <c r="AG128" s="1135"/>
      <c r="AH128" s="1135"/>
      <c r="AI128" s="1135"/>
      <c r="AJ128" s="1136"/>
      <c r="AK128" s="1137">
        <v>1576</v>
      </c>
      <c r="AL128" s="1135"/>
      <c r="AM128" s="1135"/>
      <c r="AN128" s="1135"/>
      <c r="AO128" s="1136"/>
      <c r="AP128" s="1138"/>
      <c r="AQ128" s="1139"/>
      <c r="AR128" s="1139"/>
      <c r="AS128" s="1139"/>
      <c r="AT128" s="1140"/>
      <c r="AU128" s="282"/>
      <c r="AV128" s="282"/>
      <c r="AW128" s="282"/>
      <c r="AX128" s="975" t="s">
        <v>482</v>
      </c>
      <c r="AY128" s="976"/>
      <c r="AZ128" s="976"/>
      <c r="BA128" s="976"/>
      <c r="BB128" s="976"/>
      <c r="BC128" s="976"/>
      <c r="BD128" s="976"/>
      <c r="BE128" s="977"/>
      <c r="BF128" s="1141" t="s">
        <v>446</v>
      </c>
      <c r="BG128" s="1142"/>
      <c r="BH128" s="1142"/>
      <c r="BI128" s="1142"/>
      <c r="BJ128" s="1142"/>
      <c r="BK128" s="1142"/>
      <c r="BL128" s="1143"/>
      <c r="BM128" s="1141">
        <v>15</v>
      </c>
      <c r="BN128" s="1142"/>
      <c r="BO128" s="1142"/>
      <c r="BP128" s="1142"/>
      <c r="BQ128" s="1142"/>
      <c r="BR128" s="1142"/>
      <c r="BS128" s="1143"/>
      <c r="BT128" s="1141">
        <v>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483</v>
      </c>
      <c r="CQ128" s="1124"/>
      <c r="CR128" s="1124"/>
      <c r="CS128" s="1124"/>
      <c r="CT128" s="1124"/>
      <c r="CU128" s="1124"/>
      <c r="CV128" s="1124"/>
      <c r="CW128" s="1124"/>
      <c r="CX128" s="1124"/>
      <c r="CY128" s="1124"/>
      <c r="CZ128" s="1124"/>
      <c r="DA128" s="1124"/>
      <c r="DB128" s="1124"/>
      <c r="DC128" s="1124"/>
      <c r="DD128" s="1124"/>
      <c r="DE128" s="1124"/>
      <c r="DF128" s="1125"/>
      <c r="DG128" s="1126" t="s">
        <v>129</v>
      </c>
      <c r="DH128" s="1127"/>
      <c r="DI128" s="1127"/>
      <c r="DJ128" s="1127"/>
      <c r="DK128" s="1127"/>
      <c r="DL128" s="1127" t="s">
        <v>129</v>
      </c>
      <c r="DM128" s="1127"/>
      <c r="DN128" s="1127"/>
      <c r="DO128" s="1127"/>
      <c r="DP128" s="1127"/>
      <c r="DQ128" s="1127" t="s">
        <v>129</v>
      </c>
      <c r="DR128" s="1127"/>
      <c r="DS128" s="1127"/>
      <c r="DT128" s="1127"/>
      <c r="DU128" s="1127"/>
      <c r="DV128" s="1128" t="s">
        <v>129</v>
      </c>
      <c r="DW128" s="1128"/>
      <c r="DX128" s="1128"/>
      <c r="DY128" s="1128"/>
      <c r="DZ128" s="1129"/>
    </row>
    <row r="129" spans="1:131" s="246" customFormat="1" ht="26.25" customHeight="1">
      <c r="A129" s="1017" t="s">
        <v>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484</v>
      </c>
      <c r="X129" s="1161"/>
      <c r="Y129" s="1161"/>
      <c r="Z129" s="1162"/>
      <c r="AA129" s="1045">
        <v>2734539</v>
      </c>
      <c r="AB129" s="1046"/>
      <c r="AC129" s="1046"/>
      <c r="AD129" s="1046"/>
      <c r="AE129" s="1047"/>
      <c r="AF129" s="1048">
        <v>2576991</v>
      </c>
      <c r="AG129" s="1046"/>
      <c r="AH129" s="1046"/>
      <c r="AI129" s="1046"/>
      <c r="AJ129" s="1047"/>
      <c r="AK129" s="1048">
        <v>2482396</v>
      </c>
      <c r="AL129" s="1046"/>
      <c r="AM129" s="1046"/>
      <c r="AN129" s="1046"/>
      <c r="AO129" s="1047"/>
      <c r="AP129" s="1163"/>
      <c r="AQ129" s="1164"/>
      <c r="AR129" s="1164"/>
      <c r="AS129" s="1164"/>
      <c r="AT129" s="1165"/>
      <c r="AU129" s="284"/>
      <c r="AV129" s="284"/>
      <c r="AW129" s="284"/>
      <c r="AX129" s="1154" t="s">
        <v>485</v>
      </c>
      <c r="AY129" s="1037"/>
      <c r="AZ129" s="1037"/>
      <c r="BA129" s="1037"/>
      <c r="BB129" s="1037"/>
      <c r="BC129" s="1037"/>
      <c r="BD129" s="1037"/>
      <c r="BE129" s="1038"/>
      <c r="BF129" s="1155" t="s">
        <v>129</v>
      </c>
      <c r="BG129" s="1156"/>
      <c r="BH129" s="1156"/>
      <c r="BI129" s="1156"/>
      <c r="BJ129" s="1156"/>
      <c r="BK129" s="1156"/>
      <c r="BL129" s="1157"/>
      <c r="BM129" s="1155">
        <v>20</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17" t="s">
        <v>486</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487</v>
      </c>
      <c r="X130" s="1161"/>
      <c r="Y130" s="1161"/>
      <c r="Z130" s="1162"/>
      <c r="AA130" s="1045">
        <v>529596</v>
      </c>
      <c r="AB130" s="1046"/>
      <c r="AC130" s="1046"/>
      <c r="AD130" s="1046"/>
      <c r="AE130" s="1047"/>
      <c r="AF130" s="1048">
        <v>468307</v>
      </c>
      <c r="AG130" s="1046"/>
      <c r="AH130" s="1046"/>
      <c r="AI130" s="1046"/>
      <c r="AJ130" s="1047"/>
      <c r="AK130" s="1048">
        <v>446130</v>
      </c>
      <c r="AL130" s="1046"/>
      <c r="AM130" s="1046"/>
      <c r="AN130" s="1046"/>
      <c r="AO130" s="1047"/>
      <c r="AP130" s="1163"/>
      <c r="AQ130" s="1164"/>
      <c r="AR130" s="1164"/>
      <c r="AS130" s="1164"/>
      <c r="AT130" s="1165"/>
      <c r="AU130" s="284"/>
      <c r="AV130" s="284"/>
      <c r="AW130" s="284"/>
      <c r="AX130" s="1154" t="s">
        <v>488</v>
      </c>
      <c r="AY130" s="1037"/>
      <c r="AZ130" s="1037"/>
      <c r="BA130" s="1037"/>
      <c r="BB130" s="1037"/>
      <c r="BC130" s="1037"/>
      <c r="BD130" s="1037"/>
      <c r="BE130" s="1038"/>
      <c r="BF130" s="1191">
        <v>8.1999999999999993</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489</v>
      </c>
      <c r="X131" s="1199"/>
      <c r="Y131" s="1199"/>
      <c r="Z131" s="1200"/>
      <c r="AA131" s="1092">
        <v>2204943</v>
      </c>
      <c r="AB131" s="1071"/>
      <c r="AC131" s="1071"/>
      <c r="AD131" s="1071"/>
      <c r="AE131" s="1072"/>
      <c r="AF131" s="1070">
        <v>2108684</v>
      </c>
      <c r="AG131" s="1071"/>
      <c r="AH131" s="1071"/>
      <c r="AI131" s="1071"/>
      <c r="AJ131" s="1072"/>
      <c r="AK131" s="1070">
        <v>2036266</v>
      </c>
      <c r="AL131" s="1071"/>
      <c r="AM131" s="1071"/>
      <c r="AN131" s="1071"/>
      <c r="AO131" s="1072"/>
      <c r="AP131" s="1201"/>
      <c r="AQ131" s="1202"/>
      <c r="AR131" s="1202"/>
      <c r="AS131" s="1202"/>
      <c r="AT131" s="1203"/>
      <c r="AU131" s="284"/>
      <c r="AV131" s="284"/>
      <c r="AW131" s="284"/>
      <c r="AX131" s="1173" t="s">
        <v>490</v>
      </c>
      <c r="AY131" s="1124"/>
      <c r="AZ131" s="1124"/>
      <c r="BA131" s="1124"/>
      <c r="BB131" s="1124"/>
      <c r="BC131" s="1124"/>
      <c r="BD131" s="1124"/>
      <c r="BE131" s="1125"/>
      <c r="BF131" s="1174" t="s">
        <v>129</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0" t="s">
        <v>491</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492</v>
      </c>
      <c r="W132" s="1184"/>
      <c r="X132" s="1184"/>
      <c r="Y132" s="1184"/>
      <c r="Z132" s="1185"/>
      <c r="AA132" s="1186">
        <v>7.2226810400000003</v>
      </c>
      <c r="AB132" s="1187"/>
      <c r="AC132" s="1187"/>
      <c r="AD132" s="1187"/>
      <c r="AE132" s="1188"/>
      <c r="AF132" s="1189">
        <v>8.4737684739999999</v>
      </c>
      <c r="AG132" s="1187"/>
      <c r="AH132" s="1187"/>
      <c r="AI132" s="1187"/>
      <c r="AJ132" s="1188"/>
      <c r="AK132" s="1189">
        <v>9.1750783049999995</v>
      </c>
      <c r="AL132" s="1187"/>
      <c r="AM132" s="1187"/>
      <c r="AN132" s="1187"/>
      <c r="AO132" s="1188"/>
      <c r="AP132" s="1086"/>
      <c r="AQ132" s="1087"/>
      <c r="AR132" s="1087"/>
      <c r="AS132" s="1087"/>
      <c r="AT132" s="119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493</v>
      </c>
      <c r="W133" s="1167"/>
      <c r="X133" s="1167"/>
      <c r="Y133" s="1167"/>
      <c r="Z133" s="1168"/>
      <c r="AA133" s="1169">
        <v>6.8</v>
      </c>
      <c r="AB133" s="1170"/>
      <c r="AC133" s="1170"/>
      <c r="AD133" s="1170"/>
      <c r="AE133" s="1171"/>
      <c r="AF133" s="1169">
        <v>7.3</v>
      </c>
      <c r="AG133" s="1170"/>
      <c r="AH133" s="1170"/>
      <c r="AI133" s="1170"/>
      <c r="AJ133" s="1171"/>
      <c r="AK133" s="1169">
        <v>8.1999999999999993</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ADyFQPzhwuBUZ8ES6ysBhyC+CCoFoPRSFztaVJY7qlv1T9x/ni9wCGOzP8XFbN+HyJfZiaL9z54jetKxeHnDw==" saltValue="k4vvBLYW/6gbJvYeSNuz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64" zoomScale="80" zoomScaleNormal="85" zoomScaleSheetLayoutView="80" workbookViewId="0">
      <selection activeCell="DE31" sqref="DE31"/>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XV2SRXGyoC99vtqVpQL1o4Oe2qPj9nwAXFKENdv+xz+mZq9461prVLxogargJH0E2MofO6Z+Od+wABUaXgqZTw==" saltValue="2yn+q6GKhSaQSc3WWOhI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J52" zoomScale="80" zoomScaleNormal="8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C+A+gXtzo3XTWdrSbq2npFaCpaiSE4nATmPGU8kUBzZULEIPdO7NRuBSCC/WVc9kvyrbPpPLTy5a7pQl3lJ1Q==" saltValue="U+3B2uGeHqeaGYnbsZQu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N46"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502</v>
      </c>
      <c r="AL9" s="1210"/>
      <c r="AM9" s="1210"/>
      <c r="AN9" s="1211"/>
      <c r="AO9" s="312">
        <v>650486</v>
      </c>
      <c r="AP9" s="312">
        <v>272284</v>
      </c>
      <c r="AQ9" s="313">
        <v>190701</v>
      </c>
      <c r="AR9" s="314">
        <v>42.8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503</v>
      </c>
      <c r="AL10" s="1210"/>
      <c r="AM10" s="1210"/>
      <c r="AN10" s="1211"/>
      <c r="AO10" s="315">
        <v>75537</v>
      </c>
      <c r="AP10" s="315">
        <v>31619</v>
      </c>
      <c r="AQ10" s="316">
        <v>22807</v>
      </c>
      <c r="AR10" s="317">
        <v>38.6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504</v>
      </c>
      <c r="AL11" s="1210"/>
      <c r="AM11" s="1210"/>
      <c r="AN11" s="1211"/>
      <c r="AO11" s="315">
        <v>130189</v>
      </c>
      <c r="AP11" s="315">
        <v>54495</v>
      </c>
      <c r="AQ11" s="316">
        <v>29822</v>
      </c>
      <c r="AR11" s="317">
        <v>82.7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505</v>
      </c>
      <c r="AL12" s="1210"/>
      <c r="AM12" s="1210"/>
      <c r="AN12" s="1211"/>
      <c r="AO12" s="315" t="s">
        <v>506</v>
      </c>
      <c r="AP12" s="315" t="s">
        <v>506</v>
      </c>
      <c r="AQ12" s="316">
        <v>3258</v>
      </c>
      <c r="AR12" s="317" t="s">
        <v>506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507</v>
      </c>
      <c r="AL13" s="1210"/>
      <c r="AM13" s="1210"/>
      <c r="AN13" s="1211"/>
      <c r="AO13" s="315" t="s">
        <v>506</v>
      </c>
      <c r="AP13" s="315" t="s">
        <v>506</v>
      </c>
      <c r="AQ13" s="316">
        <v>24</v>
      </c>
      <c r="AR13" s="317" t="s">
        <v>506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508</v>
      </c>
      <c r="AL14" s="1210"/>
      <c r="AM14" s="1210"/>
      <c r="AN14" s="1211"/>
      <c r="AO14" s="315">
        <v>32742</v>
      </c>
      <c r="AP14" s="315">
        <v>13705</v>
      </c>
      <c r="AQ14" s="316">
        <v>10094</v>
      </c>
      <c r="AR14" s="317">
        <v>35.799999999999997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509</v>
      </c>
      <c r="AL15" s="1210"/>
      <c r="AM15" s="1210"/>
      <c r="AN15" s="1211"/>
      <c r="AO15" s="315" t="s">
        <v>506</v>
      </c>
      <c r="AP15" s="315" t="s">
        <v>506</v>
      </c>
      <c r="AQ15" s="316">
        <v>4017</v>
      </c>
      <c r="AR15" s="317" t="s">
        <v>506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510</v>
      </c>
      <c r="AL16" s="1213"/>
      <c r="AM16" s="1213"/>
      <c r="AN16" s="1214"/>
      <c r="AO16" s="315">
        <v>-55401</v>
      </c>
      <c r="AP16" s="315">
        <v>-23190</v>
      </c>
      <c r="AQ16" s="316">
        <v>-17771</v>
      </c>
      <c r="AR16" s="317">
        <v>30.5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189</v>
      </c>
      <c r="AL17" s="1213"/>
      <c r="AM17" s="1213"/>
      <c r="AN17" s="1214"/>
      <c r="AO17" s="315">
        <v>833553</v>
      </c>
      <c r="AP17" s="315">
        <v>348913</v>
      </c>
      <c r="AQ17" s="316">
        <v>242952</v>
      </c>
      <c r="AR17" s="317">
        <v>43.6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515</v>
      </c>
      <c r="AL21" s="1205"/>
      <c r="AM21" s="1205"/>
      <c r="AN21" s="1206"/>
      <c r="AO21" s="327">
        <v>32.65</v>
      </c>
      <c r="AP21" s="328">
        <v>21.84</v>
      </c>
      <c r="AQ21" s="329">
        <v>10.81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516</v>
      </c>
      <c r="AL22" s="1205"/>
      <c r="AM22" s="1205"/>
      <c r="AN22" s="1206"/>
      <c r="AO22" s="332">
        <v>95.8</v>
      </c>
      <c r="AP22" s="333">
        <v>95.6</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520</v>
      </c>
      <c r="AL32" s="1221"/>
      <c r="AM32" s="1221"/>
      <c r="AN32" s="1222"/>
      <c r="AO32" s="342">
        <v>503567</v>
      </c>
      <c r="AP32" s="342">
        <v>210786</v>
      </c>
      <c r="AQ32" s="343">
        <v>136235</v>
      </c>
      <c r="AR32" s="344">
        <v>54.7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521</v>
      </c>
      <c r="AL33" s="1221"/>
      <c r="AM33" s="1221"/>
      <c r="AN33" s="1222"/>
      <c r="AO33" s="342" t="s">
        <v>506</v>
      </c>
      <c r="AP33" s="342" t="s">
        <v>506</v>
      </c>
      <c r="AQ33" s="343" t="s">
        <v>506</v>
      </c>
      <c r="AR33" s="344" t="s">
        <v>506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522</v>
      </c>
      <c r="AL34" s="1221"/>
      <c r="AM34" s="1221"/>
      <c r="AN34" s="1222"/>
      <c r="AO34" s="342" t="s">
        <v>506</v>
      </c>
      <c r="AP34" s="342" t="s">
        <v>506</v>
      </c>
      <c r="AQ34" s="343">
        <v>5</v>
      </c>
      <c r="AR34" s="344" t="s">
        <v>506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523</v>
      </c>
      <c r="AL35" s="1221"/>
      <c r="AM35" s="1221"/>
      <c r="AN35" s="1222"/>
      <c r="AO35" s="342">
        <v>130830</v>
      </c>
      <c r="AP35" s="342">
        <v>54763</v>
      </c>
      <c r="AQ35" s="343">
        <v>32688</v>
      </c>
      <c r="AR35" s="344">
        <v>67.5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524</v>
      </c>
      <c r="AL36" s="1221"/>
      <c r="AM36" s="1221"/>
      <c r="AN36" s="1222"/>
      <c r="AO36" s="342" t="s">
        <v>506</v>
      </c>
      <c r="AP36" s="342" t="s">
        <v>506</v>
      </c>
      <c r="AQ36" s="343">
        <v>4188</v>
      </c>
      <c r="AR36" s="344" t="s">
        <v>506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525</v>
      </c>
      <c r="AL37" s="1221"/>
      <c r="AM37" s="1221"/>
      <c r="AN37" s="1222"/>
      <c r="AO37" s="342" t="s">
        <v>506</v>
      </c>
      <c r="AP37" s="342" t="s">
        <v>506</v>
      </c>
      <c r="AQ37" s="343">
        <v>1212</v>
      </c>
      <c r="AR37" s="344" t="s">
        <v>506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526</v>
      </c>
      <c r="AL38" s="1224"/>
      <c r="AM38" s="1224"/>
      <c r="AN38" s="1225"/>
      <c r="AO38" s="345">
        <v>138</v>
      </c>
      <c r="AP38" s="345">
        <v>58</v>
      </c>
      <c r="AQ38" s="346">
        <v>25</v>
      </c>
      <c r="AR38" s="334">
        <v>132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527</v>
      </c>
      <c r="AL39" s="1224"/>
      <c r="AM39" s="1224"/>
      <c r="AN39" s="1225"/>
      <c r="AO39" s="342">
        <v>-1576</v>
      </c>
      <c r="AP39" s="342">
        <v>-660</v>
      </c>
      <c r="AQ39" s="343">
        <v>-7598</v>
      </c>
      <c r="AR39" s="344">
        <v>-91.3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528</v>
      </c>
      <c r="AL40" s="1221"/>
      <c r="AM40" s="1221"/>
      <c r="AN40" s="1222"/>
      <c r="AO40" s="342">
        <v>-446130</v>
      </c>
      <c r="AP40" s="342">
        <v>-186743</v>
      </c>
      <c r="AQ40" s="343">
        <v>-123844</v>
      </c>
      <c r="AR40" s="344">
        <v>50.8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302</v>
      </c>
      <c r="AL41" s="1227"/>
      <c r="AM41" s="1227"/>
      <c r="AN41" s="1228"/>
      <c r="AO41" s="342">
        <v>186829</v>
      </c>
      <c r="AP41" s="342">
        <v>78204</v>
      </c>
      <c r="AQ41" s="343">
        <v>42911</v>
      </c>
      <c r="AR41" s="344">
        <v>82.2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497</v>
      </c>
      <c r="AN49" s="1217" t="s">
        <v>532</v>
      </c>
      <c r="AO49" s="1218"/>
      <c r="AP49" s="1218"/>
      <c r="AQ49" s="1218"/>
      <c r="AR49" s="1219"/>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1022252</v>
      </c>
      <c r="AN51" s="364">
        <v>393780</v>
      </c>
      <c r="AO51" s="365">
        <v>57.5</v>
      </c>
      <c r="AP51" s="366">
        <v>333013</v>
      </c>
      <c r="AQ51" s="367">
        <v>5.3</v>
      </c>
      <c r="AR51" s="368">
        <v>52.2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541869</v>
      </c>
      <c r="AN52" s="372">
        <v>208732</v>
      </c>
      <c r="AO52" s="373">
        <v>24</v>
      </c>
      <c r="AP52" s="374">
        <v>126732</v>
      </c>
      <c r="AQ52" s="375">
        <v>19.100000000000001</v>
      </c>
      <c r="AR52" s="376">
        <v>4.9000000000000004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1318846</v>
      </c>
      <c r="AN53" s="364">
        <v>519026</v>
      </c>
      <c r="AO53" s="365">
        <v>31.8</v>
      </c>
      <c r="AP53" s="366">
        <v>280458</v>
      </c>
      <c r="AQ53" s="367">
        <v>-15.8</v>
      </c>
      <c r="AR53" s="368">
        <v>47.6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498153</v>
      </c>
      <c r="AN54" s="372">
        <v>196046</v>
      </c>
      <c r="AO54" s="373">
        <v>-6.1</v>
      </c>
      <c r="AP54" s="374">
        <v>127286</v>
      </c>
      <c r="AQ54" s="375">
        <v>0.4</v>
      </c>
      <c r="AR54" s="376">
        <v>-6.5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630558</v>
      </c>
      <c r="AN55" s="364">
        <v>252223</v>
      </c>
      <c r="AO55" s="365">
        <v>-51.4</v>
      </c>
      <c r="AP55" s="366">
        <v>291945</v>
      </c>
      <c r="AQ55" s="367">
        <v>4.0999999999999996</v>
      </c>
      <c r="AR55" s="368">
        <v>-55.5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331084</v>
      </c>
      <c r="AN56" s="372">
        <v>132434</v>
      </c>
      <c r="AO56" s="373">
        <v>-32.4</v>
      </c>
      <c r="AP56" s="374">
        <v>127651</v>
      </c>
      <c r="AQ56" s="375">
        <v>0.3</v>
      </c>
      <c r="AR56" s="376">
        <v>-32.700000000000003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877338</v>
      </c>
      <c r="AN57" s="364">
        <v>359270</v>
      </c>
      <c r="AO57" s="365">
        <v>42.4</v>
      </c>
      <c r="AP57" s="366">
        <v>291173</v>
      </c>
      <c r="AQ57" s="367">
        <v>-0.3</v>
      </c>
      <c r="AR57" s="368">
        <v>42.7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486869</v>
      </c>
      <c r="AN58" s="372">
        <v>199373</v>
      </c>
      <c r="AO58" s="373">
        <v>50.5</v>
      </c>
      <c r="AP58" s="374">
        <v>119071</v>
      </c>
      <c r="AQ58" s="375">
        <v>-6.7</v>
      </c>
      <c r="AR58" s="376">
        <v>57.2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830551</v>
      </c>
      <c r="AN59" s="364">
        <v>347656</v>
      </c>
      <c r="AO59" s="365">
        <v>-3.2</v>
      </c>
      <c r="AP59" s="366">
        <v>271581</v>
      </c>
      <c r="AQ59" s="367">
        <v>-6.7</v>
      </c>
      <c r="AR59" s="368">
        <v>3.5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451283</v>
      </c>
      <c r="AN60" s="372">
        <v>188900</v>
      </c>
      <c r="AO60" s="373">
        <v>-5.3</v>
      </c>
      <c r="AP60" s="374">
        <v>117844</v>
      </c>
      <c r="AQ60" s="375">
        <v>-1</v>
      </c>
      <c r="AR60" s="376">
        <v>-4.3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935909</v>
      </c>
      <c r="AN61" s="379">
        <v>374391</v>
      </c>
      <c r="AO61" s="380">
        <v>15.4</v>
      </c>
      <c r="AP61" s="381">
        <v>293634</v>
      </c>
      <c r="AQ61" s="382">
        <v>-2.7</v>
      </c>
      <c r="AR61" s="368">
        <v>18.100000000000001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461852</v>
      </c>
      <c r="AN62" s="372">
        <v>185097</v>
      </c>
      <c r="AO62" s="373">
        <v>6.1</v>
      </c>
      <c r="AP62" s="374">
        <v>123717</v>
      </c>
      <c r="AQ62" s="375">
        <v>2.4</v>
      </c>
      <c r="AR62" s="376">
        <v>3.7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iKKgwM6n7pCXqiTOluedH3C14gGBW4gthD1BPHwViyjwk5Ixj4WCrfouicrROUqrt6oTuZW96q9upwrN6hH65w==" saltValue="z/WOG9VJQqqT9jdodLO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X52" zoomScale="69" zoomScaleNormal="69" zoomScaleSheetLayoutView="55" workbookViewId="0">
      <selection activeCell="BK84" sqref="BK84"/>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kooKKN3Upa/zguqlcPtOE78fiof/T5//8TCsIUvLiaVS7WS2JB3yCevD8nmTDxXhnGYNKdCcbLQIE3JPcGLng==" saltValue="hf8vlzGz24o5xIiXV3rt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71" zoomScaleNormal="71" zoomScaleSheetLayoutView="55" workbookViewId="0">
      <selection activeCell="DA20" sqref="DA20"/>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CSxaMhLMAyxupCkJiyWtH/WKWUMMNIuADM530dFOFYrw2K0T1uCjbH8ztnz7Ie9vQFgfnr2kYBshGAbgA4yuQ==" saltValue="URq2Y8C7ucaao8nVdBs7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69" zoomScaleNormal="6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29" t="s">
        <v>3</v>
      </c>
      <c r="D47" s="1229"/>
      <c r="E47" s="1230"/>
      <c r="F47" s="11">
        <v>32.43</v>
      </c>
      <c r="G47" s="12">
        <v>28.56</v>
      </c>
      <c r="H47" s="12">
        <v>27.43</v>
      </c>
      <c r="I47" s="12">
        <v>25.84</v>
      </c>
      <c r="J47" s="13">
        <v>23.2</v>
      </c>
    </row>
    <row r="48" spans="2:10" ht="57.75" customHeight="1">
      <c r="B48" s="14"/>
      <c r="C48" s="1231" t="s">
        <v>4</v>
      </c>
      <c r="D48" s="1231"/>
      <c r="E48" s="1232"/>
      <c r="F48" s="15">
        <v>3.03</v>
      </c>
      <c r="G48" s="16">
        <v>2.61</v>
      </c>
      <c r="H48" s="16">
        <v>2.0099999999999998</v>
      </c>
      <c r="I48" s="16">
        <v>3.62</v>
      </c>
      <c r="J48" s="17">
        <v>3.71</v>
      </c>
    </row>
    <row r="49" spans="2:10" ht="57.75" customHeight="1" thickBot="1">
      <c r="B49" s="18"/>
      <c r="C49" s="1233" t="s">
        <v>5</v>
      </c>
      <c r="D49" s="1233"/>
      <c r="E49" s="1234"/>
      <c r="F49" s="19">
        <v>0.3</v>
      </c>
      <c r="G49" s="20" t="s">
        <v>553</v>
      </c>
      <c r="H49" s="20" t="s">
        <v>554</v>
      </c>
      <c r="I49" s="20" t="s">
        <v>555</v>
      </c>
      <c r="J49" s="21" t="s">
        <v>556</v>
      </c>
    </row>
    <row r="50" spans="2:10" ht="13.5" customHeight="1"/>
    <row r="51" spans="2:10" ht="13.5" hidden="1" customHeight="1"/>
    <row r="52" spans="2:10" ht="13.5" hidden="1" customHeight="1"/>
    <row r="53" spans="2:10" ht="13.5" hidden="1" customHeight="1"/>
  </sheetData>
  <sheetProtection algorithmName="SHA-512" hashValue="tE+CR4lJX8XK6A5klmiYYBX3Djql2y3TBJA5EOPUZAGBdiaz5YvZ82MG+1CW+iIz7DdhVwWyzb+PCJ+2K3UuYw==" saltValue="Euo0f6HGEXN+ntA7XBpu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菅原　靖志</cp:lastModifiedBy>
  <cp:lastPrinted>2020-09-28T01:55:18Z</cp:lastPrinted>
  <dcterms:created xsi:type="dcterms:W3CDTF">2020-02-10T02:12:00Z</dcterms:created>
  <dcterms:modified xsi:type="dcterms:W3CDTF">2020-10-21T23:47:49Z</dcterms:modified>
  <cp:category/>
</cp:coreProperties>
</file>