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<sst xmlns="http://schemas.openxmlformats.org/spreadsheetml/2006/main" xmlns:r="http://schemas.openxmlformats.org/officeDocument/2006/relationships" count="534" uniqueCount="534">
  <si>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</si>
  <si>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</si>
  <si>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</si>
  <si>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</si>
  <si>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</si>
  <si>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</si>
  <si>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</si>
  <si>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</si>
  <si>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</si>
  <si>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</si>
  <si>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</si>
  <si>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</si>
  <si>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</si>
  <si>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</si>
  <si>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</si>
  <si>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</si>
  <si>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</si>
  <si>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</si>
  <si>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</si>
  <si>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</si>
  <si>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</si>
  <si>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</si>
  <si>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</si>
  <si>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</si>
  <si>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</si>
  <si>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</si>
  <si>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</si>
  <si>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</si>
  <si>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</si>
  <si>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</si>
  <si>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</si>
  <si>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</si>
  <si>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</si>
  <si>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</si>
  <si>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</si>
  <si>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</si>
  <si>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</si>
  <si>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</si>
  <si>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</si>
  <si>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</si>
  <si>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</si>
  <si>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</si>
  <si>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</si>
  <si>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</si>
  <si>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</si>
  <si>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</si>
  <si>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</si>
  <si>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</si>
  <si>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</si>
  <si>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</si>
  <si>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</si>
  <si>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</si>
  <si>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</si>
  <si>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</si>
  <si>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</si>
  <si>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</si>
  <si>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</si>
  <si>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</si>
  <si>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</si>
  <si>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</si>
  <si>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</si>
  <si>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</si>
  <si>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</si>
  <si>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</si>
  <si>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</si>
  <si>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</si>
  <si>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</si>
  <si>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陸別町農業環境支援公社</t>
    <rPh sb="0" eb="3">
      <t>リクベツチョウ</t>
    </rPh>
    <rPh sb="3" eb="5">
      <t>ノウギョウ</t>
    </rPh>
    <rPh sb="5" eb="7">
      <t>カンキョウ</t>
    </rPh>
    <rPh sb="7" eb="9">
      <t>シエン</t>
    </rPh>
    <rPh sb="9" eb="11">
      <t>コウシャ</t>
    </rPh>
    <phoneticPr fontId="5"/>
  </si>
  <si>
    <t>その他特定目的基金</t>
    <rPh sb="2" eb="3">
      <t>タ</t>
    </rPh>
    <rPh sb="3" eb="5">
      <t>トクテイ</t>
    </rPh>
    <rPh sb="5" eb="7">
      <t>モクテキ</t>
    </rPh>
    <rPh sb="7" eb="9">
      <t>キキン</t>
    </rPh>
    <phoneticPr fontId="33"/>
  </si>
  <si>
    <t>×</t>
  </si>
  <si>
    <t>▲ 3.45</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</si>
  <si>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</si>
  <si>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</si>
  <si>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</si>
  <si>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</si>
  <si>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</si>
  <si>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</si>
  <si>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</si>
  <si>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</si>
  <si>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</si>
  <si>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</si>
  <si>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</si>
  <si>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</si>
  <si>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</si>
  <si>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</si>
  <si>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</si>
  <si>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</si>
  <si>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</si>
  <si>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</si>
  <si>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</si>
  <si>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</si>
  <si>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</si>
  <si>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</si>
  <si>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</si>
  <si>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</si>
  <si>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</si>
  <si>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</si>
  <si>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</si>
  <si>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</si>
  <si>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</si>
  <si>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</si>
  <si>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</si>
  <si>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</si>
  <si>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</si>
  <si>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</si>
  <si>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</si>
  <si>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</si>
  <si>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</si>
  <si>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</si>
  <si>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</si>
  <si>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</si>
  <si>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</si>
  <si>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</si>
  <si>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</si>
  <si>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</si>
  <si>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</si>
  <si>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</si>
  <si>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</si>
  <si>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</si>
  <si>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</si>
  <si>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</si>
  <si>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</si>
  <si>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</si>
  <si>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</si>
  <si>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</si>
  <si>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</si>
  <si>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</si>
  <si>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</si>
  <si>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</si>
  <si>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</si>
  <si>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</si>
  <si>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国民健康保険直営診療施設勘定特別会計</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</si>
  <si>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</si>
  <si>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</si>
  <si>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</si>
  <si>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</si>
  <si>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</si>
  <si>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</si>
  <si>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</si>
  <si>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</si>
  <si>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</si>
  <si>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</si>
  <si>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</si>
  <si>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</si>
  <si>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</si>
  <si>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</si>
  <si>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</si>
  <si>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</si>
  <si>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</si>
  <si>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</si>
  <si>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</si>
  <si>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</si>
  <si>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</si>
  <si>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</si>
  <si>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</si>
  <si>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</si>
  <si>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</si>
  <si>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</si>
  <si>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</si>
  <si>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</si>
  <si>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</si>
  <si>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</si>
  <si>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</si>
  <si>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</si>
  <si>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陸別町</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</si>
  <si>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</si>
  <si>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</si>
  <si>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</si>
  <si>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</si>
  <si>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</si>
  <si>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</si>
  <si>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</si>
  <si>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</si>
  <si>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</si>
  <si>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</si>
  <si>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</si>
  <si>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</si>
  <si>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</si>
  <si>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</si>
  <si>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</si>
  <si>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</si>
  <si>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</si>
  <si>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</si>
  <si>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</si>
  <si>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</si>
  <si>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</si>
  <si>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</si>
  <si>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</si>
  <si>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</si>
  <si>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</si>
  <si>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</si>
  <si>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</si>
  <si>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</si>
  <si>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</si>
  <si>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-8.8</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</si>
  <si>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</si>
  <si>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</si>
  <si>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</si>
  <si>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</si>
  <si>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</si>
  <si>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</si>
  <si>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</si>
  <si>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</si>
  <si>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</si>
  <si>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</si>
  <si>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</si>
  <si>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</si>
  <si>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</si>
  <si>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</si>
  <si>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</si>
  <si>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</si>
  <si>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</si>
  <si>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</si>
  <si>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</si>
  <si>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</si>
  <si>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</si>
  <si>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</si>
  <si>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</si>
  <si>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</si>
  <si>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</si>
  <si>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</si>
  <si>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</si>
  <si>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</si>
  <si>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</si>
  <si>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</si>
  <si>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</si>
  <si>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</si>
  <si>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</si>
  <si>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-2.6</t>
  </si>
  <si>
    <t>その他会計（赤字）</t>
  </si>
  <si>
    <t>-3.2</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</si>
  <si>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</si>
  <si>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</si>
  <si>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</si>
  <si>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</si>
  <si>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</si>
  <si>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</si>
  <si>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</si>
  <si>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</si>
  <si>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</si>
  <si>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</si>
  <si>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</si>
  <si>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</si>
  <si>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</si>
  <si>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</si>
  <si>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</si>
  <si>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</si>
  <si>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</si>
  <si>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</si>
  <si>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</si>
  <si>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</si>
  <si>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</si>
  <si>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</si>
  <si>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</si>
  <si>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</si>
  <si>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</si>
  <si>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</si>
  <si>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</si>
  <si>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</si>
  <si>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</si>
  <si>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</si>
  <si>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</si>
  <si>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</si>
  <si>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</si>
  <si>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</si>
  <si>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</si>
  <si>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</si>
  <si>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</si>
  <si>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</si>
  <si>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</si>
  <si>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</si>
  <si>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</si>
  <si>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</si>
  <si>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</si>
  <si>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</si>
  <si>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</si>
  <si>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</si>
  <si>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</si>
  <si>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</si>
  <si>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</si>
  <si>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</si>
  <si>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</si>
  <si>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</si>
  <si>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</si>
  <si>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</si>
  <si>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</si>
  <si>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</si>
  <si>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</si>
  <si>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</si>
  <si>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</si>
  <si>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</si>
  <si>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</si>
  <si>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</si>
  <si>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</si>
  <si>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</si>
  <si>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</si>
  <si>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</si>
  <si>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</si>
  <si>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</si>
  <si>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</si>
  <si>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</si>
  <si>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北海道陸別町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</si>
  <si>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</si>
  <si>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</si>
  <si>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</si>
  <si>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</si>
  <si>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</si>
  <si>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</si>
  <si>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</si>
  <si>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</si>
  <si>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</si>
  <si>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</si>
  <si>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</si>
  <si>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</si>
  <si>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</si>
  <si>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</si>
  <si>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</si>
  <si>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</si>
  <si>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</si>
  <si>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</si>
  <si>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</si>
  <si>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</si>
  <si>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陸別町地球温暖化対策基金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</si>
  <si>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</si>
  <si>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</si>
  <si>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</si>
  <si>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</si>
  <si>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</si>
  <si>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</si>
  <si>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</si>
  <si>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</si>
  <si>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</si>
  <si>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</si>
  <si>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</si>
  <si>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</si>
  <si>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</si>
  <si>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</si>
  <si>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</si>
  <si>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</si>
  <si>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</si>
  <si>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</si>
  <si>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</si>
  <si>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</si>
  <si>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</si>
  <si>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</si>
  <si>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</si>
  <si>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</si>
  <si>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</si>
  <si>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</si>
  <si>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</si>
  <si>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</si>
  <si>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</si>
  <si>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</si>
  <si>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</si>
  <si>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</si>
  <si>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</si>
  <si>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</si>
  <si>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</si>
  <si>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</si>
  <si>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</si>
  <si>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</si>
  <si>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</si>
  <si>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</si>
  <si>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</si>
  <si>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</si>
  <si>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</si>
  <si>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</si>
  <si>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</si>
  <si>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</si>
  <si>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</si>
  <si>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</si>
  <si>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</si>
  <si>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</si>
  <si>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</si>
  <si>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</si>
  <si>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</si>
  <si>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</si>
  <si>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</si>
  <si>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</si>
  <si>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</si>
  <si>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</si>
  <si>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</si>
  <si>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</si>
  <si>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</si>
  <si>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</si>
  <si>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</si>
  <si>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</si>
  <si>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</si>
  <si>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</si>
  <si>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</si>
  <si>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</si>
  <si>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</si>
  <si>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</si>
  <si>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</si>
  <si>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</si>
  <si>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</si>
  <si>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</si>
  <si>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</si>
  <si>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</si>
  <si>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</si>
  <si>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</si>
  <si>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</si>
  <si>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</si>
  <si>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</si>
  <si>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</si>
  <si>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</si>
  <si>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</si>
  <si>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</si>
  <si>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</si>
  <si>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</si>
  <si>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 xml:space="preserve"> 過去５年間平均</t>
    <rPh sb="1" eb="3">
      <t>カコ</t>
    </rPh>
    <rPh sb="4" eb="6">
      <t>ネンカン</t>
    </rPh>
    <rPh sb="6" eb="8">
      <t>ヘイキン</t>
    </rPh>
    <phoneticPr fontId="33"/>
  </si>
  <si>
    <t>簡易水道</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</si>
  <si>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</si>
  <si>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</si>
  <si>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</si>
  <si>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</si>
  <si>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</si>
  <si>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</si>
  <si>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</si>
  <si>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</si>
  <si>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</si>
  <si>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</si>
  <si>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</si>
  <si>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</si>
  <si>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</si>
  <si>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</si>
  <si>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</si>
  <si>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</si>
  <si>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</si>
  <si>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</si>
  <si>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</si>
  <si>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</si>
  <si>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</si>
  <si>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</si>
  <si>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</si>
  <si>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</si>
  <si>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</si>
  <si>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</si>
  <si>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</si>
  <si>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</si>
  <si>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</si>
  <si>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</si>
  <si>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</si>
  <si>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</si>
  <si>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</si>
  <si>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</si>
  <si>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</si>
  <si>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</si>
  <si>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</si>
  <si>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</si>
  <si>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</si>
  <si>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</si>
  <si>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</si>
  <si>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</si>
  <si>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</si>
  <si>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</si>
  <si>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</si>
  <si>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</si>
  <si>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</si>
  <si>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国民健康保険事業勘定特別会計</t>
  </si>
  <si>
    <t>介護保険事業勘定特別会計</t>
  </si>
  <si>
    <t>公共下水道事業特別会計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</si>
  <si>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</si>
  <si>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</si>
  <si>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</si>
  <si>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</si>
  <si>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</si>
  <si>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</si>
  <si>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</si>
  <si>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</si>
  <si>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</si>
  <si>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</si>
  <si>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</si>
  <si>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</si>
  <si>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</si>
  <si>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</si>
  <si>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</si>
  <si>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</si>
  <si>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</si>
  <si>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</si>
  <si>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</si>
  <si>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</si>
  <si>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</si>
  <si>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</si>
  <si>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</si>
  <si>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</si>
  <si>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</si>
  <si>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</si>
  <si>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</si>
  <si>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</si>
  <si>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</si>
  <si>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</si>
  <si>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</si>
  <si>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</si>
  <si>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</si>
  <si>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</si>
  <si>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</si>
  <si>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</si>
  <si>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</si>
  <si>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</si>
  <si>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</si>
  <si>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</si>
  <si>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</si>
  <si>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</si>
  <si>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</si>
  <si>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</si>
  <si>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</si>
  <si>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</si>
  <si>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</si>
  <si>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</si>
  <si>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</si>
  <si>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</si>
  <si>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</si>
  <si>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</si>
  <si>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</si>
  <si>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</si>
  <si>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</si>
  <si>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</si>
  <si>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</si>
  <si>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</si>
  <si>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</si>
  <si>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</si>
  <si>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</si>
  <si>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1.68</t>
  </si>
  <si>
    <t>▲ 5.82</t>
  </si>
  <si>
    <t>▲ 2.79</t>
  </si>
  <si>
    <t>とかち広域消防事務組合</t>
  </si>
  <si>
    <t>十勝圏複合事務組合</t>
  </si>
  <si>
    <t>アトラス</t>
  </si>
  <si>
    <t>りくべつ</t>
  </si>
  <si>
    <t>陸別町ふるさと整備基金</t>
  </si>
  <si>
    <t>陸別町いきいき産業支援基金</t>
  </si>
  <si>
    <t>陸別町ふるさと銀河線跡地活用等振興基金</t>
  </si>
  <si>
    <t>陸別町地域福祉基金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</si>
</sst>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421073</c:v>
                </c:pt>
                <c:pt idx="1">
                  <c:v>666507</c:v>
                </c:pt>
                <c:pt idx="2">
                  <c:v>556447</c:v>
                </c:pt>
                <c:pt idx="3">
                  <c:v>568743</c:v>
                </c:pt>
                <c:pt idx="4">
                  <c:v>629007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4.25</c:v>
                </c:pt>
                <c:pt idx="1">
                  <c:v>4.8899999999999997</c:v>
                </c:pt>
                <c:pt idx="2">
                  <c:v>3.65</c:v>
                </c:pt>
                <c:pt idx="3">
                  <c:v>3.38</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25.43</c:v>
                </c:pt>
                <c:pt idx="1">
                  <c:v>24.53</c:v>
                </c:pt>
                <c:pt idx="2">
                  <c:v>20.37</c:v>
                </c:pt>
                <c:pt idx="3">
                  <c:v>19.68</c:v>
                </c:pt>
                <c:pt idx="4">
                  <c:v>17.75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-1.68</c:v>
                </c:pt>
                <c:pt idx="2">
                  <c:v>-5.82</c:v>
                </c:pt>
                <c:pt idx="3">
                  <c:v>-3.45</c:v>
                </c:pt>
                <c:pt idx="4">
                  <c:v>-2.79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4.e-002</c:v>
                </c:pt>
                <c:pt idx="6">
                  <c:v>#N/A</c:v>
                </c:pt>
                <c:pt idx="7">
                  <c:v>4.e-002</c:v>
                </c:pt>
                <c:pt idx="8">
                  <c:v>#N/A</c:v>
                </c:pt>
                <c:pt idx="9">
                  <c:v>1.e-002</c:v>
                </c:pt>
              </c:numCache>
            </c:numRef>
          </c:val>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7.0000000000000007e-002</c:v>
                </c:pt>
                <c:pt idx="4">
                  <c:v>#N/A</c:v>
                </c:pt>
                <c:pt idx="5">
                  <c:v>3.e-002</c:v>
                </c:pt>
                <c:pt idx="6">
                  <c:v>#N/A</c:v>
                </c:pt>
                <c:pt idx="7">
                  <c:v>1.e-002</c:v>
                </c:pt>
                <c:pt idx="8">
                  <c:v>#N/A</c:v>
                </c:pt>
                <c:pt idx="9">
                  <c:v>3.e-002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9.e-002</c:v>
                </c:pt>
                <c:pt idx="4">
                  <c:v>#N/A</c:v>
                </c:pt>
                <c:pt idx="5">
                  <c:v>6.e-002</c:v>
                </c:pt>
                <c:pt idx="6">
                  <c:v>#N/A</c:v>
                </c:pt>
                <c:pt idx="7">
                  <c:v>6.e-002</c:v>
                </c:pt>
                <c:pt idx="8">
                  <c:v>#N/A</c:v>
                </c:pt>
                <c:pt idx="9">
                  <c:v>0.37</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0.18</c:v>
                </c:pt>
                <c:pt idx="4">
                  <c:v>#N/A</c:v>
                </c:pt>
                <c:pt idx="5">
                  <c:v>0.16</c:v>
                </c:pt>
                <c:pt idx="6">
                  <c:v>#N/A</c:v>
                </c:pt>
                <c:pt idx="7">
                  <c:v>0.3</c:v>
                </c:pt>
                <c:pt idx="8">
                  <c:v>#N/A</c:v>
                </c:pt>
                <c:pt idx="9">
                  <c:v>0.56000000000000005</c:v>
                </c:pt>
              </c:numCache>
            </c:numRef>
          </c:val>
        </c:ser>
        <c:ser>
          <c:idx val="7"/>
          <c:order val="7"/>
          <c:tx>
            <c:strRef>
              <c:f>データシート!$A$34</c:f>
              <c:strCache>
                <c:ptCount val="1"/>
                <c:pt idx="0">
                  <c:v>国民健康保険直営診療施設勘定特別会計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0.65</c:v>
                </c:pt>
                <c:pt idx="2">
                  <c:v>#N/A</c:v>
                </c:pt>
                <c:pt idx="3">
                  <c:v>0.56000000000000005</c:v>
                </c:pt>
                <c:pt idx="4">
                  <c:v>#N/A</c:v>
                </c:pt>
                <c:pt idx="5">
                  <c:v>0.74</c:v>
                </c:pt>
                <c:pt idx="6">
                  <c:v>#N/A</c:v>
                </c:pt>
                <c:pt idx="7">
                  <c:v>0.43</c:v>
                </c:pt>
                <c:pt idx="8">
                  <c:v>#N/A</c:v>
                </c:pt>
                <c:pt idx="9">
                  <c:v>0.84</c:v>
                </c:pt>
              </c:numCache>
            </c:numRef>
          </c:val>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0.99</c:v>
                </c:pt>
                <c:pt idx="2">
                  <c:v>#N/A</c:v>
                </c:pt>
                <c:pt idx="3">
                  <c:v>0.42</c:v>
                </c:pt>
                <c:pt idx="4">
                  <c:v>#N/A</c:v>
                </c:pt>
                <c:pt idx="5">
                  <c:v>0.41</c:v>
                </c:pt>
                <c:pt idx="6">
                  <c:v>#N/A</c:v>
                </c:pt>
                <c:pt idx="7">
                  <c:v>1.1100000000000001</c:v>
                </c:pt>
                <c:pt idx="8">
                  <c:v>#N/A</c:v>
                </c:pt>
                <c:pt idx="9">
                  <c:v>1.0900000000000001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4.24</c:v>
                </c:pt>
                <c:pt idx="2">
                  <c:v>#N/A</c:v>
                </c:pt>
                <c:pt idx="3">
                  <c:v>4.88</c:v>
                </c:pt>
                <c:pt idx="4">
                  <c:v>#N/A</c:v>
                </c:pt>
                <c:pt idx="5">
                  <c:v>3.65</c:v>
                </c:pt>
                <c:pt idx="6">
                  <c:v>#N/A</c:v>
                </c:pt>
                <c:pt idx="7">
                  <c:v>3.37</c:v>
                </c:pt>
                <c:pt idx="8">
                  <c:v>#N/A</c:v>
                </c:pt>
                <c:pt idx="9">
                  <c:v>5.07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469</c:v>
                </c:pt>
                <c:pt idx="5">
                  <c:v>481</c:v>
                </c:pt>
                <c:pt idx="8">
                  <c:v>492</c:v>
                </c:pt>
                <c:pt idx="11">
                  <c:v>494</c:v>
                </c:pt>
                <c:pt idx="14">
                  <c:v>443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135</c:v>
                </c:pt>
                <c:pt idx="3">
                  <c:v>140</c:v>
                </c:pt>
                <c:pt idx="6">
                  <c:v>149</c:v>
                </c:pt>
                <c:pt idx="9">
                  <c:v>162</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546</c:v>
                </c:pt>
                <c:pt idx="3">
                  <c:v>569</c:v>
                </c:pt>
                <c:pt idx="6">
                  <c:v>587</c:v>
                </c:pt>
                <c:pt idx="9">
                  <c:v>593</c:v>
                </c:pt>
                <c:pt idx="12">
                  <c:v>548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c:v>
                </c:pt>
                <c:pt idx="2">
                  <c:v>#N/A</c:v>
                </c:pt>
                <c:pt idx="3">
                  <c:v>#N/A</c:v>
                </c:pt>
                <c:pt idx="4">
                  <c:v>229</c:v>
                </c:pt>
                <c:pt idx="5">
                  <c:v>#N/A</c:v>
                </c:pt>
                <c:pt idx="6">
                  <c:v>#N/A</c:v>
                </c:pt>
                <c:pt idx="7">
                  <c:v>245</c:v>
                </c:pt>
                <c:pt idx="8">
                  <c:v>#N/A</c:v>
                </c:pt>
                <c:pt idx="9">
                  <c:v>#N/A</c:v>
                </c:pt>
                <c:pt idx="10">
                  <c:v>262</c:v>
                </c:pt>
                <c:pt idx="11">
                  <c:v>#N/A</c:v>
                </c:pt>
                <c:pt idx="12">
                  <c:v>#N/A</c:v>
                </c:pt>
                <c:pt idx="13">
                  <c:v>256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3967</c:v>
                </c:pt>
                <c:pt idx="5">
                  <c:v>4131</c:v>
                </c:pt>
                <c:pt idx="8">
                  <c:v>4121</c:v>
                </c:pt>
                <c:pt idx="11">
                  <c:v>4116</c:v>
                </c:pt>
                <c:pt idx="14">
                  <c:v>4192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c:v>
                </c:pt>
                <c:pt idx="5">
                  <c:v>17</c:v>
                </c:pt>
                <c:pt idx="8">
                  <c:v>34</c:v>
                </c:pt>
                <c:pt idx="11">
                  <c:v>104</c:v>
                </c:pt>
                <c:pt idx="14">
                  <c:v>202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5046</c:v>
                </c:pt>
                <c:pt idx="5">
                  <c:v>4917</c:v>
                </c:pt>
                <c:pt idx="8">
                  <c:v>4913</c:v>
                </c:pt>
                <c:pt idx="11">
                  <c:v>4629</c:v>
                </c:pt>
                <c:pt idx="14">
                  <c:v>4649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527</c:v>
                </c:pt>
                <c:pt idx="3">
                  <c:v>510</c:v>
                </c:pt>
                <c:pt idx="6">
                  <c:v>486</c:v>
                </c:pt>
                <c:pt idx="9">
                  <c:v>478</c:v>
                </c:pt>
                <c:pt idx="12">
                  <c:v>506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5</c:v>
                </c:pt>
                <c:pt idx="6">
                  <c:v>4</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996</c:v>
                </c:pt>
                <c:pt idx="3">
                  <c:v>890</c:v>
                </c:pt>
                <c:pt idx="6">
                  <c:v>767</c:v>
                </c:pt>
                <c:pt idx="9">
                  <c:v>661</c:v>
                </c:pt>
                <c:pt idx="12">
                  <c:v>542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4598</c:v>
                </c:pt>
                <c:pt idx="3">
                  <c:v>4981</c:v>
                </c:pt>
                <c:pt idx="6">
                  <c:v>5082</c:v>
                </c:pt>
                <c:pt idx="9">
                  <c:v>5205</c:v>
                </c:pt>
                <c:pt idx="12">
                  <c:v>5444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567</c:v>
                </c:pt>
                <c:pt idx="1">
                  <c:v>541</c:v>
                </c:pt>
                <c:pt idx="2">
                  <c:v>474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1056</c:v>
                </c:pt>
                <c:pt idx="1">
                  <c:v>1006</c:v>
                </c:pt>
                <c:pt idx="2">
                  <c:v>817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3249</c:v>
                </c:pt>
                <c:pt idx="1">
                  <c:v>3050</c:v>
                </c:pt>
                <c:pt idx="2">
                  <c:v>3334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2,159
2,087
608.90
6,009,734
5,865,575
135,462
2,670,593
5,444,262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6540"/>
    <xdr:sp macro="" textlink="">
      <xdr:nvSpPr>
        <xdr:cNvPr id="30" name="テキスト ボックス 29"/>
        <xdr:cNvSpPr txBox="1"/>
      </xdr:nvSpPr>
      <xdr:spPr>
        <a:xfrm>
          <a:off x="762000" y="3263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6540"/>
    <xdr:sp macro="" textlink="">
      <xdr:nvSpPr>
        <xdr:cNvPr id="31" name="テキスト ボックス 30"/>
        <xdr:cNvSpPr txBox="1"/>
      </xdr:nvSpPr>
      <xdr:spPr>
        <a:xfrm>
          <a:off x="762000" y="3517900"/>
          <a:ext cx="8725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今後も人口減少、高齢化の進行により、町税の収入減少が予想され、財政力指数のさらなる低下が懸念される。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行政運営の効率化による歳出抑制に努め、財政の健全化を図っていく。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3" name="テキスト ボックス 52"/>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5" name="テキスト ボックス 54"/>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7" name="テキスト ボックス 56"/>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74930</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472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6540"/>
    <xdr:sp macro="" textlink="">
      <xdr:nvSpPr>
        <xdr:cNvPr id="69" name="財政力平均値テキスト"/>
        <xdr:cNvSpPr txBox="1"/>
      </xdr:nvSpPr>
      <xdr:spPr>
        <a:xfrm>
          <a:off x="5041900" y="72218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74930</xdr:rowOff>
    </xdr:from>
    <xdr:to xmlns:xdr="http://schemas.openxmlformats.org/drawingml/2006/spreadsheetDrawing">
      <xdr:col>19</xdr:col>
      <xdr:colOff>133350</xdr:colOff>
      <xdr:row>43</xdr:row>
      <xdr:rowOff>74930</xdr:rowOff>
    </xdr:to>
    <xdr:cxnSp macro="">
      <xdr:nvCxnSpPr>
        <xdr:cNvPr id="71" name="直線コネクタ 70"/>
        <xdr:cNvCxnSpPr/>
      </xdr:nvCxnSpPr>
      <xdr:spPr>
        <a:xfrm>
          <a:off x="3225800" y="744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3" name="テキスト ボックス 72"/>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74930</xdr:rowOff>
    </xdr:to>
    <xdr:cxnSp macro="">
      <xdr:nvCxnSpPr>
        <xdr:cNvPr id="74" name="直線コネクタ 73"/>
        <xdr:cNvCxnSpPr/>
      </xdr:nvCxnSpPr>
      <xdr:spPr>
        <a:xfrm>
          <a:off x="2336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6540"/>
    <xdr:sp macro="" textlink="">
      <xdr:nvSpPr>
        <xdr:cNvPr id="76" name="テキスト ボックス 75"/>
        <xdr:cNvSpPr txBox="1"/>
      </xdr:nvSpPr>
      <xdr:spPr>
        <a:xfrm>
          <a:off x="2844800" y="7105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55245</xdr:rowOff>
    </xdr:from>
    <xdr:to xmlns:xdr="http://schemas.openxmlformats.org/drawingml/2006/spreadsheetDrawing">
      <xdr:col>11</xdr:col>
      <xdr:colOff>31750</xdr:colOff>
      <xdr:row>43</xdr:row>
      <xdr:rowOff>74930</xdr:rowOff>
    </xdr:to>
    <xdr:cxnSp macro="">
      <xdr:nvCxnSpPr>
        <xdr:cNvPr id="77" name="直線コネクタ 76"/>
        <xdr:cNvCxnSpPr/>
      </xdr:nvCxnSpPr>
      <xdr:spPr>
        <a:xfrm flipV="1">
          <a:off x="1447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79" name="テキスト ボックス 78"/>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24130</xdr:rowOff>
    </xdr:from>
    <xdr:to xmlns:xdr="http://schemas.openxmlformats.org/drawingml/2006/spreadsheetDrawing">
      <xdr:col>19</xdr:col>
      <xdr:colOff>184150</xdr:colOff>
      <xdr:row>43</xdr:row>
      <xdr:rowOff>125730</xdr:rowOff>
    </xdr:to>
    <xdr:sp macro="" textlink="">
      <xdr:nvSpPr>
        <xdr:cNvPr id="89" name="楕円 88"/>
        <xdr:cNvSpPr/>
      </xdr:nvSpPr>
      <xdr:spPr>
        <a:xfrm>
          <a:off x="4064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110490</xdr:rowOff>
    </xdr:from>
    <xdr:ext cx="736600" cy="256540"/>
    <xdr:sp macro="" textlink="">
      <xdr:nvSpPr>
        <xdr:cNvPr id="90" name="テキスト ボックス 89"/>
        <xdr:cNvSpPr txBox="1"/>
      </xdr:nvSpPr>
      <xdr:spPr>
        <a:xfrm>
          <a:off x="3733800" y="74828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24130</xdr:rowOff>
    </xdr:from>
    <xdr:to xmlns:xdr="http://schemas.openxmlformats.org/drawingml/2006/spreadsheetDrawing">
      <xdr:col>15</xdr:col>
      <xdr:colOff>133350</xdr:colOff>
      <xdr:row>43</xdr:row>
      <xdr:rowOff>125730</xdr:rowOff>
    </xdr:to>
    <xdr:sp macro="" textlink="">
      <xdr:nvSpPr>
        <xdr:cNvPr id="91" name="楕円 90"/>
        <xdr:cNvSpPr/>
      </xdr:nvSpPr>
      <xdr:spPr>
        <a:xfrm>
          <a:off x="3175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110490</xdr:rowOff>
    </xdr:from>
    <xdr:ext cx="762000" cy="256540"/>
    <xdr:sp macro="" textlink="">
      <xdr:nvSpPr>
        <xdr:cNvPr id="92" name="テキスト ボックス 91"/>
        <xdr:cNvSpPr txBox="1"/>
      </xdr:nvSpPr>
      <xdr:spPr>
        <a:xfrm>
          <a:off x="2844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93" name="楕円 92"/>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4" name="テキスト ボックス 93"/>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5" name="楕円 94"/>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2000" cy="256540"/>
    <xdr:sp macro="" textlink="">
      <xdr:nvSpPr>
        <xdr:cNvPr id="96" name="テキスト ボックス 95"/>
        <xdr:cNvSpPr txBox="1"/>
      </xdr:nvSpPr>
      <xdr:spPr>
        <a:xfrm>
          <a:off x="1066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8" name="テキスト ボックス 97"/>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99" name="テキスト ボックス 98"/>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今後においては、地方交付税の減額や扶助費の増加が見込まれるなど、経常収支比率の増加要因を含んでいるが、歳出の点検、見直しを徹底し、経常経費の縮小を目指す。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2" name="テキスト ボックス 111"/>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0" name="テキスト ボックス 119"/>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2" name="テキスト ボックス 121"/>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44450</xdr:rowOff>
    </xdr:from>
    <xdr:to xmlns:xdr="http://schemas.openxmlformats.org/drawingml/2006/spreadsheetDrawing">
      <xdr:col>23</xdr:col>
      <xdr:colOff>133350</xdr:colOff>
      <xdr:row>62</xdr:row>
      <xdr:rowOff>60325</xdr:rowOff>
    </xdr:to>
    <xdr:cxnSp macro="">
      <xdr:nvCxnSpPr>
        <xdr:cNvPr id="131" name="直線コネクタ 130"/>
        <xdr:cNvCxnSpPr/>
      </xdr:nvCxnSpPr>
      <xdr:spPr>
        <a:xfrm flipV="1">
          <a:off x="4114800" y="106743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95250</xdr:rowOff>
    </xdr:from>
    <xdr:to xmlns:xdr="http://schemas.openxmlformats.org/drawingml/2006/spreadsheetDrawing">
      <xdr:col>19</xdr:col>
      <xdr:colOff>133350</xdr:colOff>
      <xdr:row>62</xdr:row>
      <xdr:rowOff>60325</xdr:rowOff>
    </xdr:to>
    <xdr:cxnSp macro="">
      <xdr:nvCxnSpPr>
        <xdr:cNvPr id="134" name="直線コネクタ 133"/>
        <xdr:cNvCxnSpPr/>
      </xdr:nvCxnSpPr>
      <xdr:spPr>
        <a:xfrm>
          <a:off x="3225800" y="105537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6600" cy="259080"/>
    <xdr:sp macro="" textlink="">
      <xdr:nvSpPr>
        <xdr:cNvPr id="136" name="テキスト ボックス 135"/>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95250</xdr:rowOff>
    </xdr:from>
    <xdr:to xmlns:xdr="http://schemas.openxmlformats.org/drawingml/2006/spreadsheetDrawing">
      <xdr:col>15</xdr:col>
      <xdr:colOff>82550</xdr:colOff>
      <xdr:row>62</xdr:row>
      <xdr:rowOff>60325</xdr:rowOff>
    </xdr:to>
    <xdr:cxnSp macro="">
      <xdr:nvCxnSpPr>
        <xdr:cNvPr id="137" name="直線コネクタ 136"/>
        <xdr:cNvCxnSpPr/>
      </xdr:nvCxnSpPr>
      <xdr:spPr>
        <a:xfrm flipV="1">
          <a:off x="2336800" y="105537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60325</xdr:rowOff>
    </xdr:from>
    <xdr:to xmlns:xdr="http://schemas.openxmlformats.org/drawingml/2006/spreadsheetDrawing">
      <xdr:col>11</xdr:col>
      <xdr:colOff>31750</xdr:colOff>
      <xdr:row>62</xdr:row>
      <xdr:rowOff>140970</xdr:rowOff>
    </xdr:to>
    <xdr:cxnSp macro="">
      <xdr:nvCxnSpPr>
        <xdr:cNvPr id="140" name="直線コネクタ 139"/>
        <xdr:cNvCxnSpPr/>
      </xdr:nvCxnSpPr>
      <xdr:spPr>
        <a:xfrm flipV="1">
          <a:off x="1447800" y="106902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42" name="テキスト ボックス 141"/>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78740</xdr:rowOff>
    </xdr:from>
    <xdr:ext cx="762000" cy="259080"/>
    <xdr:sp macro="" textlink="">
      <xdr:nvSpPr>
        <xdr:cNvPr id="144" name="テキスト ボックス 143"/>
        <xdr:cNvSpPr txBox="1"/>
      </xdr:nvSpPr>
      <xdr:spPr>
        <a:xfrm>
          <a:off x="1066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5" name="テキスト ボックス 144"/>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6" name="テキスト ボックス 145"/>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7" name="テキスト ボックス 146"/>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8" name="テキスト ボックス 147"/>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9" name="テキスト ボックス 148"/>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165100</xdr:rowOff>
    </xdr:from>
    <xdr:to xmlns:xdr="http://schemas.openxmlformats.org/drawingml/2006/spreadsheetDrawing">
      <xdr:col>23</xdr:col>
      <xdr:colOff>184150</xdr:colOff>
      <xdr:row>62</xdr:row>
      <xdr:rowOff>95250</xdr:rowOff>
    </xdr:to>
    <xdr:sp macro="" textlink="">
      <xdr:nvSpPr>
        <xdr:cNvPr id="150" name="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10160</xdr:rowOff>
    </xdr:from>
    <xdr:ext cx="762000" cy="259080"/>
    <xdr:sp macro="" textlink="">
      <xdr:nvSpPr>
        <xdr:cNvPr id="151" name="財政構造の弾力性該当値テキスト"/>
        <xdr:cNvSpPr txBox="1"/>
      </xdr:nvSpPr>
      <xdr:spPr>
        <a:xfrm>
          <a:off x="50419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9525</xdr:rowOff>
    </xdr:from>
    <xdr:to xmlns:xdr="http://schemas.openxmlformats.org/drawingml/2006/spreadsheetDrawing">
      <xdr:col>19</xdr:col>
      <xdr:colOff>184150</xdr:colOff>
      <xdr:row>62</xdr:row>
      <xdr:rowOff>111125</xdr:rowOff>
    </xdr:to>
    <xdr:sp macro="" textlink="">
      <xdr:nvSpPr>
        <xdr:cNvPr id="152" name="楕円 151"/>
        <xdr:cNvSpPr/>
      </xdr:nvSpPr>
      <xdr:spPr>
        <a:xfrm>
          <a:off x="4064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121285</xdr:rowOff>
    </xdr:from>
    <xdr:ext cx="736600" cy="256540"/>
    <xdr:sp macro="" textlink="">
      <xdr:nvSpPr>
        <xdr:cNvPr id="153" name="テキスト ボックス 152"/>
        <xdr:cNvSpPr txBox="1"/>
      </xdr:nvSpPr>
      <xdr:spPr>
        <a:xfrm>
          <a:off x="3733800" y="104082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54" name="楕円 153"/>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6540"/>
    <xdr:sp macro="" textlink="">
      <xdr:nvSpPr>
        <xdr:cNvPr id="155" name="テキスト ボックス 154"/>
        <xdr:cNvSpPr txBox="1"/>
      </xdr:nvSpPr>
      <xdr:spPr>
        <a:xfrm>
          <a:off x="2844800" y="1027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9525</xdr:rowOff>
    </xdr:from>
    <xdr:to xmlns:xdr="http://schemas.openxmlformats.org/drawingml/2006/spreadsheetDrawing">
      <xdr:col>11</xdr:col>
      <xdr:colOff>82550</xdr:colOff>
      <xdr:row>62</xdr:row>
      <xdr:rowOff>111125</xdr:rowOff>
    </xdr:to>
    <xdr:sp macro="" textlink="">
      <xdr:nvSpPr>
        <xdr:cNvPr id="156" name="楕円 155"/>
        <xdr:cNvSpPr/>
      </xdr:nvSpPr>
      <xdr:spPr>
        <a:xfrm>
          <a:off x="2286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121285</xdr:rowOff>
    </xdr:from>
    <xdr:ext cx="762000" cy="256540"/>
    <xdr:sp macro="" textlink="">
      <xdr:nvSpPr>
        <xdr:cNvPr id="157" name="テキスト ボックス 156"/>
        <xdr:cNvSpPr txBox="1"/>
      </xdr:nvSpPr>
      <xdr:spPr>
        <a:xfrm>
          <a:off x="1955800" y="10408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6540"/>
    <xdr:sp macro="" textlink="">
      <xdr:nvSpPr>
        <xdr:cNvPr id="159" name="テキスト ボックス 158"/>
        <xdr:cNvSpPr txBox="1"/>
      </xdr:nvSpPr>
      <xdr:spPr>
        <a:xfrm>
          <a:off x="1066800" y="10488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2" name="テキスト ボックス 161"/>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[689,656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今後高齢化や子育て支援に伴う、専門職員の給与等の増加が見込まれる中で、事務事業の見直しによる歳出抑制等で財政の健全化に努める必要がある。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3" name="テキスト ボックス 172"/>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7" name="テキスト ボックス 176"/>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9" name="テキスト ボックス 178"/>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111125</xdr:rowOff>
    </xdr:from>
    <xdr:to xmlns:xdr="http://schemas.openxmlformats.org/drawingml/2006/spreadsheetDrawing">
      <xdr:col>23</xdr:col>
      <xdr:colOff>133350</xdr:colOff>
      <xdr:row>83</xdr:row>
      <xdr:rowOff>125095</xdr:rowOff>
    </xdr:to>
    <xdr:cxnSp macro="">
      <xdr:nvCxnSpPr>
        <xdr:cNvPr id="193" name="直線コネクタ 192"/>
        <xdr:cNvCxnSpPr/>
      </xdr:nvCxnSpPr>
      <xdr:spPr>
        <a:xfrm>
          <a:off x="4114800" y="143414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140970</xdr:rowOff>
    </xdr:from>
    <xdr:ext cx="762000" cy="259080"/>
    <xdr:sp macro="" textlink="">
      <xdr:nvSpPr>
        <xdr:cNvPr id="19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93345</xdr:rowOff>
    </xdr:from>
    <xdr:to xmlns:xdr="http://schemas.openxmlformats.org/drawingml/2006/spreadsheetDrawing">
      <xdr:col>19</xdr:col>
      <xdr:colOff>133350</xdr:colOff>
      <xdr:row>83</xdr:row>
      <xdr:rowOff>111125</xdr:rowOff>
    </xdr:to>
    <xdr:cxnSp macro="">
      <xdr:nvCxnSpPr>
        <xdr:cNvPr id="196" name="直線コネクタ 195"/>
        <xdr:cNvCxnSpPr/>
      </xdr:nvCxnSpPr>
      <xdr:spPr>
        <a:xfrm>
          <a:off x="3225800" y="143236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53975</xdr:rowOff>
    </xdr:from>
    <xdr:ext cx="736600" cy="256540"/>
    <xdr:sp macro="" textlink="">
      <xdr:nvSpPr>
        <xdr:cNvPr id="198" name="テキスト ボックス 197"/>
        <xdr:cNvSpPr txBox="1"/>
      </xdr:nvSpPr>
      <xdr:spPr>
        <a:xfrm>
          <a:off x="3733800" y="139414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78105</xdr:rowOff>
    </xdr:from>
    <xdr:to xmlns:xdr="http://schemas.openxmlformats.org/drawingml/2006/spreadsheetDrawing">
      <xdr:col>15</xdr:col>
      <xdr:colOff>82550</xdr:colOff>
      <xdr:row>83</xdr:row>
      <xdr:rowOff>93345</xdr:rowOff>
    </xdr:to>
    <xdr:cxnSp macro="">
      <xdr:nvCxnSpPr>
        <xdr:cNvPr id="199" name="直線コネクタ 198"/>
        <xdr:cNvCxnSpPr/>
      </xdr:nvCxnSpPr>
      <xdr:spPr>
        <a:xfrm>
          <a:off x="2336800" y="14308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24130</xdr:rowOff>
    </xdr:from>
    <xdr:ext cx="762000" cy="259080"/>
    <xdr:sp macro="" textlink="">
      <xdr:nvSpPr>
        <xdr:cNvPr id="201" name="テキスト ボックス 200"/>
        <xdr:cNvSpPr txBox="1"/>
      </xdr:nvSpPr>
      <xdr:spPr>
        <a:xfrm>
          <a:off x="28448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56515</xdr:rowOff>
    </xdr:from>
    <xdr:to xmlns:xdr="http://schemas.openxmlformats.org/drawingml/2006/spreadsheetDrawing">
      <xdr:col>11</xdr:col>
      <xdr:colOff>31750</xdr:colOff>
      <xdr:row>83</xdr:row>
      <xdr:rowOff>78105</xdr:rowOff>
    </xdr:to>
    <xdr:cxnSp macro="">
      <xdr:nvCxnSpPr>
        <xdr:cNvPr id="202" name="直線コネクタ 201"/>
        <xdr:cNvCxnSpPr/>
      </xdr:nvCxnSpPr>
      <xdr:spPr>
        <a:xfrm>
          <a:off x="1447800" y="14286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7620</xdr:rowOff>
    </xdr:from>
    <xdr:ext cx="762000" cy="256540"/>
    <xdr:sp macro="" textlink="">
      <xdr:nvSpPr>
        <xdr:cNvPr id="204" name="テキスト ボックス 203"/>
        <xdr:cNvSpPr txBox="1"/>
      </xdr:nvSpPr>
      <xdr:spPr>
        <a:xfrm>
          <a:off x="1955800" y="1389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74930</xdr:rowOff>
    </xdr:from>
    <xdr:to xmlns:xdr="http://schemas.openxmlformats.org/drawingml/2006/spreadsheetDrawing">
      <xdr:col>23</xdr:col>
      <xdr:colOff>184150</xdr:colOff>
      <xdr:row>84</xdr:row>
      <xdr:rowOff>4445</xdr:rowOff>
    </xdr:to>
    <xdr:sp macro="" textlink="">
      <xdr:nvSpPr>
        <xdr:cNvPr id="212" name="楕円 211"/>
        <xdr:cNvSpPr/>
      </xdr:nvSpPr>
      <xdr:spPr>
        <a:xfrm>
          <a:off x="49022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213" name="人件費・物件費等の状況該当値テキスト"/>
        <xdr:cNvSpPr txBox="1"/>
      </xdr:nvSpPr>
      <xdr:spPr>
        <a:xfrm>
          <a:off x="50419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60325</xdr:rowOff>
    </xdr:from>
    <xdr:to xmlns:xdr="http://schemas.openxmlformats.org/drawingml/2006/spreadsheetDrawing">
      <xdr:col>19</xdr:col>
      <xdr:colOff>184150</xdr:colOff>
      <xdr:row>83</xdr:row>
      <xdr:rowOff>161925</xdr:rowOff>
    </xdr:to>
    <xdr:sp macro="" textlink="">
      <xdr:nvSpPr>
        <xdr:cNvPr id="214" name="楕円 213"/>
        <xdr:cNvSpPr/>
      </xdr:nvSpPr>
      <xdr:spPr>
        <a:xfrm>
          <a:off x="40640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146685</xdr:rowOff>
    </xdr:from>
    <xdr:ext cx="736600" cy="256540"/>
    <xdr:sp macro="" textlink="">
      <xdr:nvSpPr>
        <xdr:cNvPr id="215" name="テキスト ボックス 214"/>
        <xdr:cNvSpPr txBox="1"/>
      </xdr:nvSpPr>
      <xdr:spPr>
        <a:xfrm>
          <a:off x="3733800" y="143770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42545</xdr:rowOff>
    </xdr:from>
    <xdr:to xmlns:xdr="http://schemas.openxmlformats.org/drawingml/2006/spreadsheetDrawing">
      <xdr:col>15</xdr:col>
      <xdr:colOff>133350</xdr:colOff>
      <xdr:row>83</xdr:row>
      <xdr:rowOff>144145</xdr:rowOff>
    </xdr:to>
    <xdr:sp macro="" textlink="">
      <xdr:nvSpPr>
        <xdr:cNvPr id="216" name="楕円 215"/>
        <xdr:cNvSpPr/>
      </xdr:nvSpPr>
      <xdr:spPr>
        <a:xfrm>
          <a:off x="3175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128905</xdr:rowOff>
    </xdr:from>
    <xdr:ext cx="762000" cy="259080"/>
    <xdr:sp macro="" textlink="">
      <xdr:nvSpPr>
        <xdr:cNvPr id="217" name="テキスト ボックス 216"/>
        <xdr:cNvSpPr txBox="1"/>
      </xdr:nvSpPr>
      <xdr:spPr>
        <a:xfrm>
          <a:off x="28448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27305</xdr:rowOff>
    </xdr:from>
    <xdr:to xmlns:xdr="http://schemas.openxmlformats.org/drawingml/2006/spreadsheetDrawing">
      <xdr:col>11</xdr:col>
      <xdr:colOff>82550</xdr:colOff>
      <xdr:row>83</xdr:row>
      <xdr:rowOff>128905</xdr:rowOff>
    </xdr:to>
    <xdr:sp macro="" textlink="">
      <xdr:nvSpPr>
        <xdr:cNvPr id="218" name="楕円 217"/>
        <xdr:cNvSpPr/>
      </xdr:nvSpPr>
      <xdr:spPr>
        <a:xfrm>
          <a:off x="2286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113665</xdr:rowOff>
    </xdr:from>
    <xdr:ext cx="762000" cy="258445"/>
    <xdr:sp macro="" textlink="">
      <xdr:nvSpPr>
        <xdr:cNvPr id="219" name="テキスト ボックス 218"/>
        <xdr:cNvSpPr txBox="1"/>
      </xdr:nvSpPr>
      <xdr:spPr>
        <a:xfrm>
          <a:off x="1955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6350</xdr:rowOff>
    </xdr:from>
    <xdr:to xmlns:xdr="http://schemas.openxmlformats.org/drawingml/2006/spreadsheetDrawing">
      <xdr:col>7</xdr:col>
      <xdr:colOff>31750</xdr:colOff>
      <xdr:row>83</xdr:row>
      <xdr:rowOff>107315</xdr:rowOff>
    </xdr:to>
    <xdr:sp macro="" textlink="">
      <xdr:nvSpPr>
        <xdr:cNvPr id="220" name="楕円 219"/>
        <xdr:cNvSpPr/>
      </xdr:nvSpPr>
      <xdr:spPr>
        <a:xfrm>
          <a:off x="1397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92075</xdr:rowOff>
    </xdr:from>
    <xdr:ext cx="762000" cy="259080"/>
    <xdr:sp macro="" textlink="">
      <xdr:nvSpPr>
        <xdr:cNvPr id="221" name="テキスト ボックス 220"/>
        <xdr:cNvSpPr txBox="1"/>
      </xdr:nvSpPr>
      <xdr:spPr>
        <a:xfrm>
          <a:off x="1066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適正水準の維持を図っていく。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2" name="テキスト ボックス 241"/>
        <xdr:cNvSpPr txBox="1"/>
      </xdr:nvSpPr>
      <xdr:spPr>
        <a:xfrm>
          <a:off x="1206500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4" name="テキスト ボックス 243"/>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6540"/>
    <xdr:sp macro="" textlink="">
      <xdr:nvSpPr>
        <xdr:cNvPr id="249" name="給与水準   （国との比較）最大値テキスト"/>
        <xdr:cNvSpPr txBox="1"/>
      </xdr:nvSpPr>
      <xdr:spPr>
        <a:xfrm>
          <a:off x="17106900" y="13691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32385</xdr:rowOff>
    </xdr:from>
    <xdr:to xmlns:xdr="http://schemas.openxmlformats.org/drawingml/2006/spreadsheetDrawing">
      <xdr:col>81</xdr:col>
      <xdr:colOff>44450</xdr:colOff>
      <xdr:row>87</xdr:row>
      <xdr:rowOff>45085</xdr:rowOff>
    </xdr:to>
    <xdr:cxnSp macro="">
      <xdr:nvCxnSpPr>
        <xdr:cNvPr id="251" name="直線コネクタ 250"/>
        <xdr:cNvCxnSpPr/>
      </xdr:nvCxnSpPr>
      <xdr:spPr>
        <a:xfrm flipV="1">
          <a:off x="16179800" y="149485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45085</xdr:rowOff>
    </xdr:from>
    <xdr:to xmlns:xdr="http://schemas.openxmlformats.org/drawingml/2006/spreadsheetDrawing">
      <xdr:col>77</xdr:col>
      <xdr:colOff>44450</xdr:colOff>
      <xdr:row>87</xdr:row>
      <xdr:rowOff>74930</xdr:rowOff>
    </xdr:to>
    <xdr:cxnSp macro="">
      <xdr:nvCxnSpPr>
        <xdr:cNvPr id="254" name="直線コネクタ 253"/>
        <xdr:cNvCxnSpPr/>
      </xdr:nvCxnSpPr>
      <xdr:spPr>
        <a:xfrm flipV="1">
          <a:off x="15290800" y="149612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56515</xdr:rowOff>
    </xdr:from>
    <xdr:to xmlns:xdr="http://schemas.openxmlformats.org/drawingml/2006/spreadsheetDrawing">
      <xdr:col>72</xdr:col>
      <xdr:colOff>203200</xdr:colOff>
      <xdr:row>87</xdr:row>
      <xdr:rowOff>74930</xdr:rowOff>
    </xdr:to>
    <xdr:cxnSp macro="">
      <xdr:nvCxnSpPr>
        <xdr:cNvPr id="257" name="直線コネクタ 256"/>
        <xdr:cNvCxnSpPr/>
      </xdr:nvCxnSpPr>
      <xdr:spPr>
        <a:xfrm>
          <a:off x="14401800" y="149726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38735</xdr:rowOff>
    </xdr:from>
    <xdr:to xmlns:xdr="http://schemas.openxmlformats.org/drawingml/2006/spreadsheetDrawing">
      <xdr:col>68</xdr:col>
      <xdr:colOff>152400</xdr:colOff>
      <xdr:row>87</xdr:row>
      <xdr:rowOff>56515</xdr:rowOff>
    </xdr:to>
    <xdr:cxnSp macro="">
      <xdr:nvCxnSpPr>
        <xdr:cNvPr id="260" name="直線コネクタ 259"/>
        <xdr:cNvCxnSpPr/>
      </xdr:nvCxnSpPr>
      <xdr:spPr>
        <a:xfrm>
          <a:off x="13512800" y="14954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6540"/>
    <xdr:sp macro="" textlink="">
      <xdr:nvSpPr>
        <xdr:cNvPr id="262" name="テキスト ボックス 261"/>
        <xdr:cNvSpPr txBox="1"/>
      </xdr:nvSpPr>
      <xdr:spPr>
        <a:xfrm>
          <a:off x="14020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6540"/>
    <xdr:sp macro="" textlink="">
      <xdr:nvSpPr>
        <xdr:cNvPr id="264" name="テキスト ボックス 263"/>
        <xdr:cNvSpPr txBox="1"/>
      </xdr:nvSpPr>
      <xdr:spPr>
        <a:xfrm>
          <a:off x="13131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70" name="楕円 269"/>
        <xdr:cNvSpPr/>
      </xdr:nvSpPr>
      <xdr:spPr>
        <a:xfrm>
          <a:off x="16967200" y="148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125730</xdr:rowOff>
    </xdr:from>
    <xdr:ext cx="762000" cy="259080"/>
    <xdr:sp macro="" textlink="">
      <xdr:nvSpPr>
        <xdr:cNvPr id="271" name="給与水準   （国との比較）該当値テキスト"/>
        <xdr:cNvSpPr txBox="1"/>
      </xdr:nvSpPr>
      <xdr:spPr>
        <a:xfrm>
          <a:off x="171069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166370</xdr:rowOff>
    </xdr:from>
    <xdr:to xmlns:xdr="http://schemas.openxmlformats.org/drawingml/2006/spreadsheetDrawing">
      <xdr:col>77</xdr:col>
      <xdr:colOff>95250</xdr:colOff>
      <xdr:row>87</xdr:row>
      <xdr:rowOff>95885</xdr:rowOff>
    </xdr:to>
    <xdr:sp macro="" textlink="">
      <xdr:nvSpPr>
        <xdr:cNvPr id="272" name="楕円 271"/>
        <xdr:cNvSpPr/>
      </xdr:nvSpPr>
      <xdr:spPr>
        <a:xfrm>
          <a:off x="16129000" y="14911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80645</xdr:rowOff>
    </xdr:from>
    <xdr:ext cx="736600" cy="259080"/>
    <xdr:sp macro="" textlink="">
      <xdr:nvSpPr>
        <xdr:cNvPr id="273" name="テキスト ボックス 272"/>
        <xdr:cNvSpPr txBox="1"/>
      </xdr:nvSpPr>
      <xdr:spPr>
        <a:xfrm>
          <a:off x="15798800" y="1499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24130</xdr:rowOff>
    </xdr:from>
    <xdr:to xmlns:xdr="http://schemas.openxmlformats.org/drawingml/2006/spreadsheetDrawing">
      <xdr:col>73</xdr:col>
      <xdr:colOff>44450</xdr:colOff>
      <xdr:row>87</xdr:row>
      <xdr:rowOff>125730</xdr:rowOff>
    </xdr:to>
    <xdr:sp macro="" textlink="">
      <xdr:nvSpPr>
        <xdr:cNvPr id="274" name="楕円 273"/>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110490</xdr:rowOff>
    </xdr:from>
    <xdr:ext cx="762000" cy="256540"/>
    <xdr:sp macro="" textlink="">
      <xdr:nvSpPr>
        <xdr:cNvPr id="275" name="テキスト ボックス 274"/>
        <xdr:cNvSpPr txBox="1"/>
      </xdr:nvSpPr>
      <xdr:spPr>
        <a:xfrm>
          <a:off x="14909800" y="1502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6350</xdr:rowOff>
    </xdr:from>
    <xdr:to xmlns:xdr="http://schemas.openxmlformats.org/drawingml/2006/spreadsheetDrawing">
      <xdr:col>68</xdr:col>
      <xdr:colOff>203200</xdr:colOff>
      <xdr:row>87</xdr:row>
      <xdr:rowOff>107315</xdr:rowOff>
    </xdr:to>
    <xdr:sp macro="" textlink="">
      <xdr:nvSpPr>
        <xdr:cNvPr id="276" name="楕円 275"/>
        <xdr:cNvSpPr/>
      </xdr:nvSpPr>
      <xdr:spPr>
        <a:xfrm>
          <a:off x="14351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92710</xdr:rowOff>
    </xdr:from>
    <xdr:ext cx="762000" cy="259080"/>
    <xdr:sp macro="" textlink="">
      <xdr:nvSpPr>
        <xdr:cNvPr id="277" name="テキスト ボックス 276"/>
        <xdr:cNvSpPr txBox="1"/>
      </xdr:nvSpPr>
      <xdr:spPr>
        <a:xfrm>
          <a:off x="140208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159385</xdr:rowOff>
    </xdr:from>
    <xdr:to xmlns:xdr="http://schemas.openxmlformats.org/drawingml/2006/spreadsheetDrawing">
      <xdr:col>64</xdr:col>
      <xdr:colOff>152400</xdr:colOff>
      <xdr:row>87</xdr:row>
      <xdr:rowOff>89535</xdr:rowOff>
    </xdr:to>
    <xdr:sp macro="" textlink="">
      <xdr:nvSpPr>
        <xdr:cNvPr id="278" name="楕円 277"/>
        <xdr:cNvSpPr/>
      </xdr:nvSpPr>
      <xdr:spPr>
        <a:xfrm>
          <a:off x="13462000" y="149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74930</xdr:rowOff>
    </xdr:from>
    <xdr:ext cx="762000" cy="256540"/>
    <xdr:sp macro="" textlink="">
      <xdr:nvSpPr>
        <xdr:cNvPr id="279" name="テキスト ボックス 278"/>
        <xdr:cNvSpPr txBox="1"/>
      </xdr:nvSpPr>
      <xdr:spPr>
        <a:xfrm>
          <a:off x="13131800" y="14991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1" name="テキスト ボックス 280"/>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2" name="テキスト ボックス 281"/>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今後も高齢化や子育て支援に対応する専門職員の配置などが想定されるが、今後も適正な定員管理のもと、健全な行政運営を行う。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5" name="テキスト ボックス 294"/>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6540"/>
    <xdr:sp macro="" textlink="">
      <xdr:nvSpPr>
        <xdr:cNvPr id="299" name="テキスト ボックス 298"/>
        <xdr:cNvSpPr txBox="1"/>
      </xdr:nvSpPr>
      <xdr:spPr>
        <a:xfrm>
          <a:off x="1206500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6540"/>
    <xdr:sp macro="" textlink="">
      <xdr:nvSpPr>
        <xdr:cNvPr id="305" name="テキスト ボックス 304"/>
        <xdr:cNvSpPr txBox="1"/>
      </xdr:nvSpPr>
      <xdr:spPr>
        <a:xfrm>
          <a:off x="1206500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6540"/>
    <xdr:sp macro="" textlink="">
      <xdr:nvSpPr>
        <xdr:cNvPr id="309" name="テキスト ボックス 308"/>
        <xdr:cNvSpPr txBox="1"/>
      </xdr:nvSpPr>
      <xdr:spPr>
        <a:xfrm>
          <a:off x="1206500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6540"/>
    <xdr:sp macro="" textlink="">
      <xdr:nvSpPr>
        <xdr:cNvPr id="314" name="定員管理の状況最小値テキスト"/>
        <xdr:cNvSpPr txBox="1"/>
      </xdr:nvSpPr>
      <xdr:spPr>
        <a:xfrm>
          <a:off x="17106900" y="11450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19685</xdr:rowOff>
    </xdr:from>
    <xdr:to xmlns:xdr="http://schemas.openxmlformats.org/drawingml/2006/spreadsheetDrawing">
      <xdr:col>81</xdr:col>
      <xdr:colOff>44450</xdr:colOff>
      <xdr:row>62</xdr:row>
      <xdr:rowOff>62230</xdr:rowOff>
    </xdr:to>
    <xdr:cxnSp macro="">
      <xdr:nvCxnSpPr>
        <xdr:cNvPr id="318" name="直線コネクタ 317"/>
        <xdr:cNvCxnSpPr/>
      </xdr:nvCxnSpPr>
      <xdr:spPr>
        <a:xfrm>
          <a:off x="16179800" y="106495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170180</xdr:rowOff>
    </xdr:from>
    <xdr:ext cx="762000" cy="259080"/>
    <xdr:sp macro="" textlink="">
      <xdr:nvSpPr>
        <xdr:cNvPr id="319" name="定員管理の状況平均値テキスト"/>
        <xdr:cNvSpPr txBox="1"/>
      </xdr:nvSpPr>
      <xdr:spPr>
        <a:xfrm>
          <a:off x="17106900" y="1011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162560</xdr:rowOff>
    </xdr:from>
    <xdr:to xmlns:xdr="http://schemas.openxmlformats.org/drawingml/2006/spreadsheetDrawing">
      <xdr:col>77</xdr:col>
      <xdr:colOff>44450</xdr:colOff>
      <xdr:row>62</xdr:row>
      <xdr:rowOff>19685</xdr:rowOff>
    </xdr:to>
    <xdr:cxnSp macro="">
      <xdr:nvCxnSpPr>
        <xdr:cNvPr id="321" name="直線コネクタ 320"/>
        <xdr:cNvCxnSpPr/>
      </xdr:nvCxnSpPr>
      <xdr:spPr>
        <a:xfrm>
          <a:off x="15290800" y="106210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81915</xdr:rowOff>
    </xdr:from>
    <xdr:ext cx="736600" cy="259080"/>
    <xdr:sp macro="" textlink="">
      <xdr:nvSpPr>
        <xdr:cNvPr id="323" name="テキスト ボックス 322"/>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146685</xdr:rowOff>
    </xdr:from>
    <xdr:to xmlns:xdr="http://schemas.openxmlformats.org/drawingml/2006/spreadsheetDrawing">
      <xdr:col>72</xdr:col>
      <xdr:colOff>203200</xdr:colOff>
      <xdr:row>61</xdr:row>
      <xdr:rowOff>162560</xdr:rowOff>
    </xdr:to>
    <xdr:cxnSp macro="">
      <xdr:nvCxnSpPr>
        <xdr:cNvPr id="324" name="直線コネクタ 323"/>
        <xdr:cNvCxnSpPr/>
      </xdr:nvCxnSpPr>
      <xdr:spPr>
        <a:xfrm>
          <a:off x="14401800" y="106051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60325</xdr:rowOff>
    </xdr:from>
    <xdr:ext cx="762000" cy="259080"/>
    <xdr:sp macro="" textlink="">
      <xdr:nvSpPr>
        <xdr:cNvPr id="326" name="テキスト ボックス 325"/>
        <xdr:cNvSpPr txBox="1"/>
      </xdr:nvSpPr>
      <xdr:spPr>
        <a:xfrm>
          <a:off x="14909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113030</xdr:rowOff>
    </xdr:from>
    <xdr:to xmlns:xdr="http://schemas.openxmlformats.org/drawingml/2006/spreadsheetDrawing">
      <xdr:col>68</xdr:col>
      <xdr:colOff>152400</xdr:colOff>
      <xdr:row>61</xdr:row>
      <xdr:rowOff>146685</xdr:rowOff>
    </xdr:to>
    <xdr:cxnSp macro="">
      <xdr:nvCxnSpPr>
        <xdr:cNvPr id="327" name="直線コネクタ 326"/>
        <xdr:cNvCxnSpPr/>
      </xdr:nvCxnSpPr>
      <xdr:spPr>
        <a:xfrm>
          <a:off x="13512800" y="105714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48895</xdr:rowOff>
    </xdr:from>
    <xdr:ext cx="762000" cy="259080"/>
    <xdr:sp macro="" textlink="">
      <xdr:nvSpPr>
        <xdr:cNvPr id="329" name="テキスト ボックス 328"/>
        <xdr:cNvSpPr txBox="1"/>
      </xdr:nvSpPr>
      <xdr:spPr>
        <a:xfrm>
          <a:off x="14020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31" name="テキスト ボックス 330"/>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2" name="テキスト ボックス 331"/>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3" name="テキスト ボックス 332"/>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4" name="テキスト ボックス 333"/>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5" name="テキスト ボックス 334"/>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6" name="テキスト ボックス 335"/>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11430</xdr:rowOff>
    </xdr:from>
    <xdr:to xmlns:xdr="http://schemas.openxmlformats.org/drawingml/2006/spreadsheetDrawing">
      <xdr:col>81</xdr:col>
      <xdr:colOff>95250</xdr:colOff>
      <xdr:row>62</xdr:row>
      <xdr:rowOff>113030</xdr:rowOff>
    </xdr:to>
    <xdr:sp macro="" textlink="">
      <xdr:nvSpPr>
        <xdr:cNvPr id="337" name="楕円 336"/>
        <xdr:cNvSpPr/>
      </xdr:nvSpPr>
      <xdr:spPr>
        <a:xfrm>
          <a:off x="169672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154940</xdr:rowOff>
    </xdr:from>
    <xdr:ext cx="762000" cy="256540"/>
    <xdr:sp macro="" textlink="">
      <xdr:nvSpPr>
        <xdr:cNvPr id="338" name="定員管理の状況該当値テキスト"/>
        <xdr:cNvSpPr txBox="1"/>
      </xdr:nvSpPr>
      <xdr:spPr>
        <a:xfrm>
          <a:off x="17106900" y="10613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140335</xdr:rowOff>
    </xdr:from>
    <xdr:to xmlns:xdr="http://schemas.openxmlformats.org/drawingml/2006/spreadsheetDrawing">
      <xdr:col>77</xdr:col>
      <xdr:colOff>95250</xdr:colOff>
      <xdr:row>62</xdr:row>
      <xdr:rowOff>70485</xdr:rowOff>
    </xdr:to>
    <xdr:sp macro="" textlink="">
      <xdr:nvSpPr>
        <xdr:cNvPr id="339" name="楕円 338"/>
        <xdr:cNvSpPr/>
      </xdr:nvSpPr>
      <xdr:spPr>
        <a:xfrm>
          <a:off x="161290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55245</xdr:rowOff>
    </xdr:from>
    <xdr:ext cx="736600" cy="256540"/>
    <xdr:sp macro="" textlink="">
      <xdr:nvSpPr>
        <xdr:cNvPr id="340" name="テキスト ボックス 339"/>
        <xdr:cNvSpPr txBox="1"/>
      </xdr:nvSpPr>
      <xdr:spPr>
        <a:xfrm>
          <a:off x="15798800" y="106851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111760</xdr:rowOff>
    </xdr:from>
    <xdr:to xmlns:xdr="http://schemas.openxmlformats.org/drawingml/2006/spreadsheetDrawing">
      <xdr:col>73</xdr:col>
      <xdr:colOff>44450</xdr:colOff>
      <xdr:row>62</xdr:row>
      <xdr:rowOff>41910</xdr:rowOff>
    </xdr:to>
    <xdr:sp macro="" textlink="">
      <xdr:nvSpPr>
        <xdr:cNvPr id="341" name="楕円 340"/>
        <xdr:cNvSpPr/>
      </xdr:nvSpPr>
      <xdr:spPr>
        <a:xfrm>
          <a:off x="152400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26670</xdr:rowOff>
    </xdr:from>
    <xdr:ext cx="762000" cy="259080"/>
    <xdr:sp macro="" textlink="">
      <xdr:nvSpPr>
        <xdr:cNvPr id="342" name="テキスト ボックス 341"/>
        <xdr:cNvSpPr txBox="1"/>
      </xdr:nvSpPr>
      <xdr:spPr>
        <a:xfrm>
          <a:off x="14909800" y="1065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95885</xdr:rowOff>
    </xdr:from>
    <xdr:to xmlns:xdr="http://schemas.openxmlformats.org/drawingml/2006/spreadsheetDrawing">
      <xdr:col>68</xdr:col>
      <xdr:colOff>203200</xdr:colOff>
      <xdr:row>62</xdr:row>
      <xdr:rowOff>26035</xdr:rowOff>
    </xdr:to>
    <xdr:sp macro="" textlink="">
      <xdr:nvSpPr>
        <xdr:cNvPr id="343" name="楕円 342"/>
        <xdr:cNvSpPr/>
      </xdr:nvSpPr>
      <xdr:spPr>
        <a:xfrm>
          <a:off x="14351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10795</xdr:rowOff>
    </xdr:from>
    <xdr:ext cx="762000" cy="258445"/>
    <xdr:sp macro="" textlink="">
      <xdr:nvSpPr>
        <xdr:cNvPr id="344" name="テキスト ボックス 343"/>
        <xdr:cNvSpPr txBox="1"/>
      </xdr:nvSpPr>
      <xdr:spPr>
        <a:xfrm>
          <a:off x="14020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62230</xdr:rowOff>
    </xdr:from>
    <xdr:to xmlns:xdr="http://schemas.openxmlformats.org/drawingml/2006/spreadsheetDrawing">
      <xdr:col>64</xdr:col>
      <xdr:colOff>152400</xdr:colOff>
      <xdr:row>61</xdr:row>
      <xdr:rowOff>163830</xdr:rowOff>
    </xdr:to>
    <xdr:sp macro="" textlink="">
      <xdr:nvSpPr>
        <xdr:cNvPr id="345" name="楕円 344"/>
        <xdr:cNvSpPr/>
      </xdr:nvSpPr>
      <xdr:spPr>
        <a:xfrm>
          <a:off x="13462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149225</xdr:rowOff>
    </xdr:from>
    <xdr:ext cx="762000" cy="259080"/>
    <xdr:sp macro="" textlink="">
      <xdr:nvSpPr>
        <xdr:cNvPr id="346" name="テキスト ボックス 345"/>
        <xdr:cNvSpPr txBox="1"/>
      </xdr:nvSpPr>
      <xdr:spPr>
        <a:xfrm>
          <a:off x="13131800" y="1060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9" name="テキスト ボックス 348"/>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今後も起債事業の取捨選択を厳しく行い、借入額、起債残高の減少を心がける。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また、基本的に過疎債などの後年度財政措置のある起債の借入を基本とし、後年度の実質的な財政負担を増やさぬよう努める。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6" name="テキスト ボックス 365"/>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8" name="テキスト ボックス 367"/>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0" name="テキスト ボックス 369"/>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95250</xdr:rowOff>
    </xdr:from>
    <xdr:to xmlns:xdr="http://schemas.openxmlformats.org/drawingml/2006/spreadsheetDrawing">
      <xdr:col>81</xdr:col>
      <xdr:colOff>44450</xdr:colOff>
      <xdr:row>43</xdr:row>
      <xdr:rowOff>111125</xdr:rowOff>
    </xdr:to>
    <xdr:cxnSp macro="">
      <xdr:nvCxnSpPr>
        <xdr:cNvPr id="379" name="直線コネクタ 378"/>
        <xdr:cNvCxnSpPr/>
      </xdr:nvCxnSpPr>
      <xdr:spPr>
        <a:xfrm>
          <a:off x="16179800" y="74676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63500</xdr:rowOff>
    </xdr:from>
    <xdr:to xmlns:xdr="http://schemas.openxmlformats.org/drawingml/2006/spreadsheetDrawing">
      <xdr:col>77</xdr:col>
      <xdr:colOff>44450</xdr:colOff>
      <xdr:row>43</xdr:row>
      <xdr:rowOff>95250</xdr:rowOff>
    </xdr:to>
    <xdr:cxnSp macro="">
      <xdr:nvCxnSpPr>
        <xdr:cNvPr id="382" name="直線コネクタ 381"/>
        <xdr:cNvCxnSpPr/>
      </xdr:nvCxnSpPr>
      <xdr:spPr>
        <a:xfrm>
          <a:off x="15290800" y="74358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22860</xdr:rowOff>
    </xdr:from>
    <xdr:to xmlns:xdr="http://schemas.openxmlformats.org/drawingml/2006/spreadsheetDrawing">
      <xdr:col>72</xdr:col>
      <xdr:colOff>203200</xdr:colOff>
      <xdr:row>43</xdr:row>
      <xdr:rowOff>63500</xdr:rowOff>
    </xdr:to>
    <xdr:cxnSp macro="">
      <xdr:nvCxnSpPr>
        <xdr:cNvPr id="385" name="直線コネクタ 384"/>
        <xdr:cNvCxnSpPr/>
      </xdr:nvCxnSpPr>
      <xdr:spPr>
        <a:xfrm>
          <a:off x="14401800" y="7395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130175</xdr:rowOff>
    </xdr:from>
    <xdr:to xmlns:xdr="http://schemas.openxmlformats.org/drawingml/2006/spreadsheetDrawing">
      <xdr:col>68</xdr:col>
      <xdr:colOff>152400</xdr:colOff>
      <xdr:row>43</xdr:row>
      <xdr:rowOff>22860</xdr:rowOff>
    </xdr:to>
    <xdr:cxnSp macro="">
      <xdr:nvCxnSpPr>
        <xdr:cNvPr id="388" name="直線コネクタ 387"/>
        <xdr:cNvCxnSpPr/>
      </xdr:nvCxnSpPr>
      <xdr:spPr>
        <a:xfrm>
          <a:off x="13512800" y="73310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6540"/>
    <xdr:sp macro="" textlink="">
      <xdr:nvSpPr>
        <xdr:cNvPr id="392" name="テキスト ボックス 391"/>
        <xdr:cNvSpPr txBox="1"/>
      </xdr:nvSpPr>
      <xdr:spPr>
        <a:xfrm>
          <a:off x="13131800" y="6887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60325</xdr:rowOff>
    </xdr:from>
    <xdr:to xmlns:xdr="http://schemas.openxmlformats.org/drawingml/2006/spreadsheetDrawing">
      <xdr:col>81</xdr:col>
      <xdr:colOff>95250</xdr:colOff>
      <xdr:row>43</xdr:row>
      <xdr:rowOff>161925</xdr:rowOff>
    </xdr:to>
    <xdr:sp macro="" textlink="">
      <xdr:nvSpPr>
        <xdr:cNvPr id="398" name="楕円 397"/>
        <xdr:cNvSpPr/>
      </xdr:nvSpPr>
      <xdr:spPr>
        <a:xfrm>
          <a:off x="169672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32385</xdr:rowOff>
    </xdr:from>
    <xdr:ext cx="762000" cy="256540"/>
    <xdr:sp macro="" textlink="">
      <xdr:nvSpPr>
        <xdr:cNvPr id="399" name="公債費負担の状況該当値テキスト"/>
        <xdr:cNvSpPr txBox="1"/>
      </xdr:nvSpPr>
      <xdr:spPr>
        <a:xfrm>
          <a:off x="17106900" y="7404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44450</xdr:rowOff>
    </xdr:from>
    <xdr:to xmlns:xdr="http://schemas.openxmlformats.org/drawingml/2006/spreadsheetDrawing">
      <xdr:col>77</xdr:col>
      <xdr:colOff>95250</xdr:colOff>
      <xdr:row>43</xdr:row>
      <xdr:rowOff>146050</xdr:rowOff>
    </xdr:to>
    <xdr:sp macro="" textlink="">
      <xdr:nvSpPr>
        <xdr:cNvPr id="400" name="楕円 399"/>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130810</xdr:rowOff>
    </xdr:from>
    <xdr:ext cx="736600" cy="259080"/>
    <xdr:sp macro="" textlink="">
      <xdr:nvSpPr>
        <xdr:cNvPr id="401" name="テキスト ボックス 400"/>
        <xdr:cNvSpPr txBox="1"/>
      </xdr:nvSpPr>
      <xdr:spPr>
        <a:xfrm>
          <a:off x="15798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12065</xdr:rowOff>
    </xdr:from>
    <xdr:to xmlns:xdr="http://schemas.openxmlformats.org/drawingml/2006/spreadsheetDrawing">
      <xdr:col>73</xdr:col>
      <xdr:colOff>44450</xdr:colOff>
      <xdr:row>43</xdr:row>
      <xdr:rowOff>113665</xdr:rowOff>
    </xdr:to>
    <xdr:sp macro="" textlink="">
      <xdr:nvSpPr>
        <xdr:cNvPr id="402" name="楕円 401"/>
        <xdr:cNvSpPr/>
      </xdr:nvSpPr>
      <xdr:spPr>
        <a:xfrm>
          <a:off x="15240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98425</xdr:rowOff>
    </xdr:from>
    <xdr:ext cx="762000" cy="256540"/>
    <xdr:sp macro="" textlink="">
      <xdr:nvSpPr>
        <xdr:cNvPr id="403" name="テキスト ボックス 402"/>
        <xdr:cNvSpPr txBox="1"/>
      </xdr:nvSpPr>
      <xdr:spPr>
        <a:xfrm>
          <a:off x="14909800" y="7470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143510</xdr:rowOff>
    </xdr:from>
    <xdr:to xmlns:xdr="http://schemas.openxmlformats.org/drawingml/2006/spreadsheetDrawing">
      <xdr:col>68</xdr:col>
      <xdr:colOff>203200</xdr:colOff>
      <xdr:row>43</xdr:row>
      <xdr:rowOff>73660</xdr:rowOff>
    </xdr:to>
    <xdr:sp macro="" textlink="">
      <xdr:nvSpPr>
        <xdr:cNvPr id="404" name="楕円 403"/>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58420</xdr:rowOff>
    </xdr:from>
    <xdr:ext cx="762000" cy="259080"/>
    <xdr:sp macro="" textlink="">
      <xdr:nvSpPr>
        <xdr:cNvPr id="405" name="テキスト ボックス 404"/>
        <xdr:cNvSpPr txBox="1"/>
      </xdr:nvSpPr>
      <xdr:spPr>
        <a:xfrm>
          <a:off x="14020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79375</xdr:rowOff>
    </xdr:from>
    <xdr:to xmlns:xdr="http://schemas.openxmlformats.org/drawingml/2006/spreadsheetDrawing">
      <xdr:col>64</xdr:col>
      <xdr:colOff>152400</xdr:colOff>
      <xdr:row>43</xdr:row>
      <xdr:rowOff>9525</xdr:rowOff>
    </xdr:to>
    <xdr:sp macro="" textlink="">
      <xdr:nvSpPr>
        <xdr:cNvPr id="406" name="楕円 405"/>
        <xdr:cNvSpPr/>
      </xdr:nvSpPr>
      <xdr:spPr>
        <a:xfrm>
          <a:off x="13462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166370</xdr:rowOff>
    </xdr:from>
    <xdr:ext cx="762000" cy="256540"/>
    <xdr:sp macro="" textlink="">
      <xdr:nvSpPr>
        <xdr:cNvPr id="407" name="テキスト ボックス 406"/>
        <xdr:cNvSpPr txBox="1"/>
      </xdr:nvSpPr>
      <xdr:spPr>
        <a:xfrm>
          <a:off x="13131800" y="7367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0" name="テキスト ボックス 409"/>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今後も将来負担を増やさぬよう、地方債残高や基金残高等を勘案しながら財政運営を行う。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1" name="テキスト ボックス 420"/>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5" name="テキスト ボックス 424"/>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7" name="テキスト ボックス 426"/>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6540"/>
    <xdr:sp macro="" textlink="">
      <xdr:nvSpPr>
        <xdr:cNvPr id="441" name="将来負担の状況最大値テキスト"/>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6540"/>
    <xdr:sp macro="" textlink="">
      <xdr:nvSpPr>
        <xdr:cNvPr id="443" name="将来負担の状況平均値テキスト"/>
        <xdr:cNvSpPr txBox="1"/>
      </xdr:nvSpPr>
      <xdr:spPr>
        <a:xfrm>
          <a:off x="17106900" y="2235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6540"/>
    <xdr:sp macro="" textlink="">
      <xdr:nvSpPr>
        <xdr:cNvPr id="446" name="テキスト ボックス 445"/>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6540"/>
    <xdr:sp macro="" textlink="">
      <xdr:nvSpPr>
        <xdr:cNvPr id="448" name="テキスト ボックス 447"/>
        <xdr:cNvSpPr txBox="1"/>
      </xdr:nvSpPr>
      <xdr:spPr>
        <a:xfrm>
          <a:off x="14909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6540"/>
    <xdr:sp macro="" textlink="">
      <xdr:nvSpPr>
        <xdr:cNvPr id="450" name="テキスト ボックス 449"/>
        <xdr:cNvSpPr txBox="1"/>
      </xdr:nvSpPr>
      <xdr:spPr>
        <a:xfrm>
          <a:off x="14020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6540"/>
    <xdr:sp macro="" textlink="">
      <xdr:nvSpPr>
        <xdr:cNvPr id="452" name="テキスト ボックス 451"/>
        <xdr:cNvSpPr txBox="1"/>
      </xdr:nvSpPr>
      <xdr:spPr>
        <a:xfrm>
          <a:off x="13131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2,159
2,087
608.90
6,009,734
5,865,575
135,462
2,670,593
5,444,262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ごみ処理業務、消防業務を一部事務組合で行うほか、ごみ収集業務、学校公務補、スクールバス運行業務、学校給食調理の民間委託など、事務・事業の効率化により人件費の抑制に努めている。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6540"/>
    <xdr:sp macro="" textlink="">
      <xdr:nvSpPr>
        <xdr:cNvPr id="60" name="人件費最小値テキスト"/>
        <xdr:cNvSpPr txBox="1"/>
      </xdr:nvSpPr>
      <xdr:spPr>
        <a:xfrm>
          <a:off x="4914900" y="7002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113030</xdr:rowOff>
    </xdr:to>
    <xdr:cxnSp macro="">
      <xdr:nvCxnSpPr>
        <xdr:cNvPr id="64" name="直線コネクタ 63"/>
        <xdr:cNvCxnSpPr/>
      </xdr:nvCxnSpPr>
      <xdr:spPr>
        <a:xfrm flipV="1">
          <a:off x="3987800" y="62306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6540"/>
    <xdr:sp macro="" textlink="">
      <xdr:nvSpPr>
        <xdr:cNvPr id="65" name="人件費平均値テキスト"/>
        <xdr:cNvSpPr txBox="1"/>
      </xdr:nvSpPr>
      <xdr:spPr>
        <a:xfrm>
          <a:off x="4914900" y="6284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3810</xdr:rowOff>
    </xdr:from>
    <xdr:to xmlns:xdr="http://schemas.openxmlformats.org/drawingml/2006/spreadsheetDrawing">
      <xdr:col>19</xdr:col>
      <xdr:colOff>187325</xdr:colOff>
      <xdr:row>36</xdr:row>
      <xdr:rowOff>113030</xdr:rowOff>
    </xdr:to>
    <xdr:cxnSp macro="">
      <xdr:nvCxnSpPr>
        <xdr:cNvPr id="67" name="直線コネクタ 66"/>
        <xdr:cNvCxnSpPr/>
      </xdr:nvCxnSpPr>
      <xdr:spPr>
        <a:xfrm>
          <a:off x="3098800" y="61760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55245</xdr:rowOff>
    </xdr:from>
    <xdr:ext cx="734060" cy="256540"/>
    <xdr:sp macro="" textlink="">
      <xdr:nvSpPr>
        <xdr:cNvPr id="69" name="テキスト ボックス 68"/>
        <xdr:cNvSpPr txBox="1"/>
      </xdr:nvSpPr>
      <xdr:spPr>
        <a:xfrm>
          <a:off x="3606800" y="63988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3810</xdr:rowOff>
    </xdr:from>
    <xdr:to xmlns:xdr="http://schemas.openxmlformats.org/drawingml/2006/spreadsheetDrawing">
      <xdr:col>15</xdr:col>
      <xdr:colOff>98425</xdr:colOff>
      <xdr:row>36</xdr:row>
      <xdr:rowOff>104140</xdr:rowOff>
    </xdr:to>
    <xdr:cxnSp macro="">
      <xdr:nvCxnSpPr>
        <xdr:cNvPr id="70" name="直線コネクタ 69"/>
        <xdr:cNvCxnSpPr/>
      </xdr:nvCxnSpPr>
      <xdr:spPr>
        <a:xfrm flipV="1">
          <a:off x="2209800" y="61760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2000" cy="259080"/>
    <xdr:sp macro="" textlink="">
      <xdr:nvSpPr>
        <xdr:cNvPr id="72" name="テキスト ボックス 71"/>
        <xdr:cNvSpPr txBox="1"/>
      </xdr:nvSpPr>
      <xdr:spPr>
        <a:xfrm>
          <a:off x="2717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104140</xdr:rowOff>
    </xdr:from>
    <xdr:to xmlns:xdr="http://schemas.openxmlformats.org/drawingml/2006/spreadsheetDrawing">
      <xdr:col>11</xdr:col>
      <xdr:colOff>9525</xdr:colOff>
      <xdr:row>36</xdr:row>
      <xdr:rowOff>158750</xdr:rowOff>
    </xdr:to>
    <xdr:cxnSp macro="">
      <xdr:nvCxnSpPr>
        <xdr:cNvPr id="73" name="直線コネクタ 72"/>
        <xdr:cNvCxnSpPr/>
      </xdr:nvCxnSpPr>
      <xdr:spPr>
        <a:xfrm flipV="1">
          <a:off x="1320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123825</xdr:rowOff>
    </xdr:from>
    <xdr:ext cx="759460" cy="256540"/>
    <xdr:sp macro="" textlink="">
      <xdr:nvSpPr>
        <xdr:cNvPr id="75" name="テキスト ボックス 74"/>
        <xdr:cNvSpPr txBox="1"/>
      </xdr:nvSpPr>
      <xdr:spPr>
        <a:xfrm>
          <a:off x="1828800" y="6467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59460" cy="256540"/>
    <xdr:sp macro="" textlink="">
      <xdr:nvSpPr>
        <xdr:cNvPr id="77" name="テキスト ボックス 76"/>
        <xdr:cNvSpPr txBox="1"/>
      </xdr:nvSpPr>
      <xdr:spPr>
        <a:xfrm>
          <a:off x="939800" y="64306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4"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85" name="楕円 84"/>
        <xdr:cNvSpPr/>
      </xdr:nvSpPr>
      <xdr:spPr>
        <a:xfrm>
          <a:off x="3937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xdr:rowOff>
    </xdr:from>
    <xdr:ext cx="734060" cy="259080"/>
    <xdr:sp macro="" textlink="">
      <xdr:nvSpPr>
        <xdr:cNvPr id="86" name="テキスト ボックス 85"/>
        <xdr:cNvSpPr txBox="1"/>
      </xdr:nvSpPr>
      <xdr:spPr>
        <a:xfrm>
          <a:off x="3606800" y="60032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124460</xdr:rowOff>
    </xdr:from>
    <xdr:to xmlns:xdr="http://schemas.openxmlformats.org/drawingml/2006/spreadsheetDrawing">
      <xdr:col>15</xdr:col>
      <xdr:colOff>149225</xdr:colOff>
      <xdr:row>36</xdr:row>
      <xdr:rowOff>54610</xdr:rowOff>
    </xdr:to>
    <xdr:sp macro="" textlink="">
      <xdr:nvSpPr>
        <xdr:cNvPr id="87" name="楕円 86"/>
        <xdr:cNvSpPr/>
      </xdr:nvSpPr>
      <xdr:spPr>
        <a:xfrm>
          <a:off x="3048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64770</xdr:rowOff>
    </xdr:from>
    <xdr:ext cx="762000" cy="256540"/>
    <xdr:sp macro="" textlink="">
      <xdr:nvSpPr>
        <xdr:cNvPr id="88" name="テキスト ボックス 87"/>
        <xdr:cNvSpPr txBox="1"/>
      </xdr:nvSpPr>
      <xdr:spPr>
        <a:xfrm>
          <a:off x="2717800" y="5894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59460" cy="259080"/>
    <xdr:sp macro="" textlink="">
      <xdr:nvSpPr>
        <xdr:cNvPr id="90" name="テキスト ボックス 89"/>
        <xdr:cNvSpPr txBox="1"/>
      </xdr:nvSpPr>
      <xdr:spPr>
        <a:xfrm>
          <a:off x="1828800" y="5994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91" name="楕円 90"/>
        <xdr:cNvSpPr/>
      </xdr:nvSpPr>
      <xdr:spPr>
        <a:xfrm>
          <a:off x="1270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59460" cy="259080"/>
    <xdr:sp macro="" textlink="">
      <xdr:nvSpPr>
        <xdr:cNvPr id="92" name="テキスト ボックス 91"/>
        <xdr:cNvSpPr txBox="1"/>
      </xdr:nvSpPr>
      <xdr:spPr>
        <a:xfrm>
          <a:off x="939800" y="6049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類似団体をわずかに</a:t>
          </a:r>
          <a:r>
            <a:rPr kumimoji="1" lang="ja-JP" altLang="en-US" sz="1300">
              <a:latin typeface="ＭＳ Ｐゴシック"/>
              <a:ea typeface="ＭＳ Ｐゴシック"/>
            </a:rPr>
            <a:t>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近年、労務単価や光熱水費の高騰等の物価上昇により、物件費の総額が上昇しているが、事業の見直し等により、経費の増加の</a:t>
          </a:r>
          <a:r>
            <a:rPr kumimoji="1" lang="ja-JP" altLang="en-US" sz="1300">
              <a:latin typeface="ＭＳ Ｐゴシック"/>
              <a:ea typeface="ＭＳ Ｐゴシック"/>
            </a:rPr>
            <a:t>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6540"/>
    <xdr:sp macro="" textlink="">
      <xdr:nvSpPr>
        <xdr:cNvPr id="120" name="物件費最大値テキスト"/>
        <xdr:cNvSpPr txBox="1"/>
      </xdr:nvSpPr>
      <xdr:spPr>
        <a:xfrm>
          <a:off x="16598900" y="2293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33020</xdr:rowOff>
    </xdr:from>
    <xdr:to xmlns:xdr="http://schemas.openxmlformats.org/drawingml/2006/spreadsheetDrawing">
      <xdr:col>82</xdr:col>
      <xdr:colOff>107950</xdr:colOff>
      <xdr:row>17</xdr:row>
      <xdr:rowOff>92710</xdr:rowOff>
    </xdr:to>
    <xdr:cxnSp macro="">
      <xdr:nvCxnSpPr>
        <xdr:cNvPr id="122" name="直線コネクタ 121"/>
        <xdr:cNvCxnSpPr/>
      </xdr:nvCxnSpPr>
      <xdr:spPr>
        <a:xfrm>
          <a:off x="15671800" y="29476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53975</xdr:rowOff>
    </xdr:from>
    <xdr:ext cx="762000" cy="256540"/>
    <xdr:sp macro="" textlink="">
      <xdr:nvSpPr>
        <xdr:cNvPr id="123" name="物件費平均値テキスト"/>
        <xdr:cNvSpPr txBox="1"/>
      </xdr:nvSpPr>
      <xdr:spPr>
        <a:xfrm>
          <a:off x="16598900" y="2797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xdr:rowOff>
    </xdr:from>
    <xdr:to xmlns:xdr="http://schemas.openxmlformats.org/drawingml/2006/spreadsheetDrawing">
      <xdr:col>78</xdr:col>
      <xdr:colOff>69850</xdr:colOff>
      <xdr:row>17</xdr:row>
      <xdr:rowOff>33020</xdr:rowOff>
    </xdr:to>
    <xdr:cxnSp macro="">
      <xdr:nvCxnSpPr>
        <xdr:cNvPr id="125" name="直線コネクタ 124"/>
        <xdr:cNvCxnSpPr/>
      </xdr:nvCxnSpPr>
      <xdr:spPr>
        <a:xfrm>
          <a:off x="14782800" y="2929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6540"/>
    <xdr:sp macro="" textlink="">
      <xdr:nvSpPr>
        <xdr:cNvPr id="127" name="テキスト ボックス 126"/>
        <xdr:cNvSpPr txBox="1"/>
      </xdr:nvSpPr>
      <xdr:spPr>
        <a:xfrm>
          <a:off x="15290800" y="30245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xdr:rowOff>
    </xdr:from>
    <xdr:to xmlns:xdr="http://schemas.openxmlformats.org/drawingml/2006/spreadsheetDrawing">
      <xdr:col>73</xdr:col>
      <xdr:colOff>180975</xdr:colOff>
      <xdr:row>17</xdr:row>
      <xdr:rowOff>15240</xdr:rowOff>
    </xdr:to>
    <xdr:cxnSp macro="">
      <xdr:nvCxnSpPr>
        <xdr:cNvPr id="128" name="直線コネクタ 127"/>
        <xdr:cNvCxnSpPr/>
      </xdr:nvCxnSpPr>
      <xdr:spPr>
        <a:xfrm>
          <a:off x="13893800" y="292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6540"/>
    <xdr:sp macro="" textlink="">
      <xdr:nvSpPr>
        <xdr:cNvPr id="130" name="テキスト ボックス 129"/>
        <xdr:cNvSpPr txBox="1"/>
      </xdr:nvSpPr>
      <xdr:spPr>
        <a:xfrm>
          <a:off x="14401800" y="296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xdr:rowOff>
    </xdr:from>
    <xdr:to xmlns:xdr="http://schemas.openxmlformats.org/drawingml/2006/spreadsheetDrawing">
      <xdr:col>69</xdr:col>
      <xdr:colOff>92075</xdr:colOff>
      <xdr:row>17</xdr:row>
      <xdr:rowOff>74930</xdr:rowOff>
    </xdr:to>
    <xdr:cxnSp macro="">
      <xdr:nvCxnSpPr>
        <xdr:cNvPr id="131" name="直線コネクタ 130"/>
        <xdr:cNvCxnSpPr/>
      </xdr:nvCxnSpPr>
      <xdr:spPr>
        <a:xfrm flipV="1">
          <a:off x="13004800" y="2929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59460" cy="259080"/>
    <xdr:sp macro="" textlink="">
      <xdr:nvSpPr>
        <xdr:cNvPr id="133" name="テキスト ボックス 132"/>
        <xdr:cNvSpPr txBox="1"/>
      </xdr:nvSpPr>
      <xdr:spPr>
        <a:xfrm>
          <a:off x="13512800" y="2974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13970</xdr:rowOff>
    </xdr:from>
    <xdr:ext cx="762000" cy="259080"/>
    <xdr:sp macro="" textlink="">
      <xdr:nvSpPr>
        <xdr:cNvPr id="142" name="物件費該当値テキスト"/>
        <xdr:cNvSpPr txBox="1"/>
      </xdr:nvSpPr>
      <xdr:spPr>
        <a:xfrm>
          <a:off x="165989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153670</xdr:rowOff>
    </xdr:from>
    <xdr:to xmlns:xdr="http://schemas.openxmlformats.org/drawingml/2006/spreadsheetDrawing">
      <xdr:col>78</xdr:col>
      <xdr:colOff>120650</xdr:colOff>
      <xdr:row>17</xdr:row>
      <xdr:rowOff>83820</xdr:rowOff>
    </xdr:to>
    <xdr:sp macro="" textlink="">
      <xdr:nvSpPr>
        <xdr:cNvPr id="143" name="楕円 142"/>
        <xdr:cNvSpPr/>
      </xdr:nvSpPr>
      <xdr:spPr>
        <a:xfrm>
          <a:off x="1562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93980</xdr:rowOff>
    </xdr:from>
    <xdr:ext cx="736600" cy="259080"/>
    <xdr:sp macro="" textlink="">
      <xdr:nvSpPr>
        <xdr:cNvPr id="144" name="テキスト ボックス 143"/>
        <xdr:cNvSpPr txBox="1"/>
      </xdr:nvSpPr>
      <xdr:spPr>
        <a:xfrm>
          <a:off x="15290800" y="266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45" name="楕円 144"/>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6540"/>
    <xdr:sp macro="" textlink="">
      <xdr:nvSpPr>
        <xdr:cNvPr id="146" name="テキスト ボックス 145"/>
        <xdr:cNvSpPr txBox="1"/>
      </xdr:nvSpPr>
      <xdr:spPr>
        <a:xfrm>
          <a:off x="14401800" y="2647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47" name="楕円 146"/>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9460" cy="256540"/>
    <xdr:sp macro="" textlink="">
      <xdr:nvSpPr>
        <xdr:cNvPr id="148" name="テキスト ボックス 147"/>
        <xdr:cNvSpPr txBox="1"/>
      </xdr:nvSpPr>
      <xdr:spPr>
        <a:xfrm>
          <a:off x="13512800" y="2647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23495</xdr:rowOff>
    </xdr:from>
    <xdr:to xmlns:xdr="http://schemas.openxmlformats.org/drawingml/2006/spreadsheetDrawing">
      <xdr:col>65</xdr:col>
      <xdr:colOff>53975</xdr:colOff>
      <xdr:row>17</xdr:row>
      <xdr:rowOff>125095</xdr:rowOff>
    </xdr:to>
    <xdr:sp macro="" textlink="">
      <xdr:nvSpPr>
        <xdr:cNvPr id="149" name="楕円 148"/>
        <xdr:cNvSpPr/>
      </xdr:nvSpPr>
      <xdr:spPr>
        <a:xfrm>
          <a:off x="12954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135255</xdr:rowOff>
    </xdr:from>
    <xdr:ext cx="762000" cy="256540"/>
    <xdr:sp macro="" textlink="">
      <xdr:nvSpPr>
        <xdr:cNvPr id="150" name="テキスト ボックス 149"/>
        <xdr:cNvSpPr txBox="1"/>
      </xdr:nvSpPr>
      <xdr:spPr>
        <a:xfrm>
          <a:off x="12623800" y="2707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国・道の制度に基づく医療扶助や障がい者支援を行っている。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66" name="テキスト ボックス 165"/>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68" name="テキスト ボックス 167"/>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0" name="テキスト ボックス 169"/>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2" name="テキスト ボックス 171"/>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4" name="テキスト ボックス 173"/>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31750</xdr:rowOff>
    </xdr:to>
    <xdr:cxnSp macro="">
      <xdr:nvCxnSpPr>
        <xdr:cNvPr id="182" name="直線コネクタ 181"/>
        <xdr:cNvCxnSpPr/>
      </xdr:nvCxnSpPr>
      <xdr:spPr>
        <a:xfrm>
          <a:off x="3987800" y="9461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6540"/>
    <xdr:sp macro="" textlink="">
      <xdr:nvSpPr>
        <xdr:cNvPr id="183" name="扶助費平均値テキスト"/>
        <xdr:cNvSpPr txBox="1"/>
      </xdr:nvSpPr>
      <xdr:spPr>
        <a:xfrm>
          <a:off x="4914900" y="95161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107950</xdr:rowOff>
    </xdr:to>
    <xdr:cxnSp macro="">
      <xdr:nvCxnSpPr>
        <xdr:cNvPr id="185" name="直線コネクタ 184"/>
        <xdr:cNvCxnSpPr/>
      </xdr:nvCxnSpPr>
      <xdr:spPr>
        <a:xfrm flipV="1">
          <a:off x="3098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4060" cy="256540"/>
    <xdr:sp macro="" textlink="">
      <xdr:nvSpPr>
        <xdr:cNvPr id="187" name="テキスト ボックス 186"/>
        <xdr:cNvSpPr txBox="1"/>
      </xdr:nvSpPr>
      <xdr:spPr>
        <a:xfrm>
          <a:off x="3606800" y="96304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107950</xdr:rowOff>
    </xdr:to>
    <xdr:cxnSp macro="">
      <xdr:nvCxnSpPr>
        <xdr:cNvPr id="188" name="直線コネクタ 187"/>
        <xdr:cNvCxnSpPr/>
      </xdr:nvCxnSpPr>
      <xdr:spPr>
        <a:xfrm>
          <a:off x="2209800" y="9499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127000</xdr:rowOff>
    </xdr:to>
    <xdr:cxnSp macro="">
      <xdr:nvCxnSpPr>
        <xdr:cNvPr id="191" name="直線コネクタ 190"/>
        <xdr:cNvCxnSpPr/>
      </xdr:nvCxnSpPr>
      <xdr:spPr>
        <a:xfrm flipV="1">
          <a:off x="1320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59460" cy="259080"/>
    <xdr:sp macro="" textlink="">
      <xdr:nvSpPr>
        <xdr:cNvPr id="193" name="テキスト ボックス 192"/>
        <xdr:cNvSpPr txBox="1"/>
      </xdr:nvSpPr>
      <xdr:spPr>
        <a:xfrm>
          <a:off x="1828800" y="9668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59460" cy="256540"/>
    <xdr:sp macro="" textlink="">
      <xdr:nvSpPr>
        <xdr:cNvPr id="195" name="テキスト ボックス 194"/>
        <xdr:cNvSpPr txBox="1"/>
      </xdr:nvSpPr>
      <xdr:spPr>
        <a:xfrm>
          <a:off x="939800" y="9687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198" name="テキスト ボックス 197"/>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01" name="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2000" cy="256540"/>
    <xdr:sp macro="" textlink="">
      <xdr:nvSpPr>
        <xdr:cNvPr id="202" name="扶助費該当値テキスト"/>
        <xdr:cNvSpPr txBox="1"/>
      </xdr:nvSpPr>
      <xdr:spPr>
        <a:xfrm>
          <a:off x="4914900" y="9255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4060" cy="259080"/>
    <xdr:sp macro="" textlink="">
      <xdr:nvSpPr>
        <xdr:cNvPr id="204" name="テキスト ボックス 203"/>
        <xdr:cNvSpPr txBox="1"/>
      </xdr:nvSpPr>
      <xdr:spPr>
        <a:xfrm>
          <a:off x="3606800" y="9179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205" name="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6540"/>
    <xdr:sp macro="" textlink="">
      <xdr:nvSpPr>
        <xdr:cNvPr id="206" name="テキスト ボックス 205"/>
        <xdr:cNvSpPr txBox="1"/>
      </xdr:nvSpPr>
      <xdr:spPr>
        <a:xfrm>
          <a:off x="2717800" y="9255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9460" cy="259080"/>
    <xdr:sp macro="" textlink="">
      <xdr:nvSpPr>
        <xdr:cNvPr id="208" name="テキスト ボックス 207"/>
        <xdr:cNvSpPr txBox="1"/>
      </xdr:nvSpPr>
      <xdr:spPr>
        <a:xfrm>
          <a:off x="1828800" y="9217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9460" cy="259080"/>
    <xdr:sp macro="" textlink="">
      <xdr:nvSpPr>
        <xdr:cNvPr id="210" name="テキスト ボックス 209"/>
        <xdr:cNvSpPr txBox="1"/>
      </xdr:nvSpPr>
      <xdr:spPr>
        <a:xfrm>
          <a:off x="939800" y="9274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特別会計への繰出金では、これまで整備してきた簡易水道・下水道施設の維持管理経費や直営診療施設への赤字補填的なものが多額となっている。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人口密度が低く、施設規模に対し利用者が少ないため、独立採算での運営が厳しいが、経費の削減を図り、普通会計の負担を減らしていく。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2" name="テキスト ボックス 221"/>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4" name="テキスト ボックス 223"/>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5460" cy="256540"/>
    <xdr:sp macro="" textlink="">
      <xdr:nvSpPr>
        <xdr:cNvPr id="226" name="テキスト ボックス 225"/>
        <xdr:cNvSpPr txBox="1"/>
      </xdr:nvSpPr>
      <xdr:spPr>
        <a:xfrm>
          <a:off x="11938000" y="10271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28" name="テキスト ボックス 22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5460" cy="256540"/>
    <xdr:sp macro="" textlink="">
      <xdr:nvSpPr>
        <xdr:cNvPr id="230" name="テキスト ボックス 229"/>
        <xdr:cNvSpPr txBox="1"/>
      </xdr:nvSpPr>
      <xdr:spPr>
        <a:xfrm>
          <a:off x="11938000" y="9128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6540"/>
    <xdr:sp macro="" textlink="">
      <xdr:nvSpPr>
        <xdr:cNvPr id="236" name="その他最大値テキスト"/>
        <xdr:cNvSpPr txBox="1"/>
      </xdr:nvSpPr>
      <xdr:spPr>
        <a:xfrm>
          <a:off x="1659890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138430</xdr:rowOff>
    </xdr:from>
    <xdr:to xmlns:xdr="http://schemas.openxmlformats.org/drawingml/2006/spreadsheetDrawing">
      <xdr:col>82</xdr:col>
      <xdr:colOff>107950</xdr:colOff>
      <xdr:row>57</xdr:row>
      <xdr:rowOff>12700</xdr:rowOff>
    </xdr:to>
    <xdr:cxnSp macro="">
      <xdr:nvCxnSpPr>
        <xdr:cNvPr id="238" name="直線コネクタ 237"/>
        <xdr:cNvCxnSpPr/>
      </xdr:nvCxnSpPr>
      <xdr:spPr>
        <a:xfrm flipV="1">
          <a:off x="15671800" y="97396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144145</xdr:rowOff>
    </xdr:from>
    <xdr:to xmlns:xdr="http://schemas.openxmlformats.org/drawingml/2006/spreadsheetDrawing">
      <xdr:col>78</xdr:col>
      <xdr:colOff>69850</xdr:colOff>
      <xdr:row>57</xdr:row>
      <xdr:rowOff>12700</xdr:rowOff>
    </xdr:to>
    <xdr:cxnSp macro="">
      <xdr:nvCxnSpPr>
        <xdr:cNvPr id="241" name="直線コネクタ 240"/>
        <xdr:cNvCxnSpPr/>
      </xdr:nvCxnSpPr>
      <xdr:spPr>
        <a:xfrm>
          <a:off x="14782800" y="97453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43" name="テキスト ボックス 242"/>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121285</xdr:rowOff>
    </xdr:from>
    <xdr:to xmlns:xdr="http://schemas.openxmlformats.org/drawingml/2006/spreadsheetDrawing">
      <xdr:col>73</xdr:col>
      <xdr:colOff>180975</xdr:colOff>
      <xdr:row>56</xdr:row>
      <xdr:rowOff>144145</xdr:rowOff>
    </xdr:to>
    <xdr:cxnSp macro="">
      <xdr:nvCxnSpPr>
        <xdr:cNvPr id="244" name="直線コネクタ 243"/>
        <xdr:cNvCxnSpPr/>
      </xdr:nvCxnSpPr>
      <xdr:spPr>
        <a:xfrm>
          <a:off x="13893800" y="97224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6540"/>
    <xdr:sp macro="" textlink="">
      <xdr:nvSpPr>
        <xdr:cNvPr id="246" name="テキスト ボックス 245"/>
        <xdr:cNvSpPr txBox="1"/>
      </xdr:nvSpPr>
      <xdr:spPr>
        <a:xfrm>
          <a:off x="14401800" y="9895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121285</xdr:rowOff>
    </xdr:from>
    <xdr:to xmlns:xdr="http://schemas.openxmlformats.org/drawingml/2006/spreadsheetDrawing">
      <xdr:col>69</xdr:col>
      <xdr:colOff>92075</xdr:colOff>
      <xdr:row>56</xdr:row>
      <xdr:rowOff>161290</xdr:rowOff>
    </xdr:to>
    <xdr:cxnSp macro="">
      <xdr:nvCxnSpPr>
        <xdr:cNvPr id="247" name="直線コネクタ 246"/>
        <xdr:cNvCxnSpPr/>
      </xdr:nvCxnSpPr>
      <xdr:spPr>
        <a:xfrm flipV="1">
          <a:off x="13004800" y="9722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59460" cy="256540"/>
    <xdr:sp macro="" textlink="">
      <xdr:nvSpPr>
        <xdr:cNvPr id="249" name="テキスト ボックス 248"/>
        <xdr:cNvSpPr txBox="1"/>
      </xdr:nvSpPr>
      <xdr:spPr>
        <a:xfrm>
          <a:off x="13512800" y="99523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51" name="テキスト ボックス 250"/>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3" name="テキスト ボックス 252"/>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4" name="テキスト ボックス 253"/>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56" name="テキスト ボックス 255"/>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87630</xdr:rowOff>
    </xdr:from>
    <xdr:to xmlns:xdr="http://schemas.openxmlformats.org/drawingml/2006/spreadsheetDrawing">
      <xdr:col>82</xdr:col>
      <xdr:colOff>158750</xdr:colOff>
      <xdr:row>57</xdr:row>
      <xdr:rowOff>17780</xdr:rowOff>
    </xdr:to>
    <xdr:sp macro="" textlink="">
      <xdr:nvSpPr>
        <xdr:cNvPr id="257" name="楕円 256"/>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104140</xdr:rowOff>
    </xdr:from>
    <xdr:ext cx="762000" cy="259080"/>
    <xdr:sp macro="" textlink="">
      <xdr:nvSpPr>
        <xdr:cNvPr id="258" name="その他該当値テキスト"/>
        <xdr:cNvSpPr txBox="1"/>
      </xdr:nvSpPr>
      <xdr:spPr>
        <a:xfrm>
          <a:off x="16598900" y="953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133350</xdr:rowOff>
    </xdr:from>
    <xdr:to xmlns:xdr="http://schemas.openxmlformats.org/drawingml/2006/spreadsheetDrawing">
      <xdr:col>78</xdr:col>
      <xdr:colOff>120650</xdr:colOff>
      <xdr:row>57</xdr:row>
      <xdr:rowOff>63500</xdr:rowOff>
    </xdr:to>
    <xdr:sp macro="" textlink="">
      <xdr:nvSpPr>
        <xdr:cNvPr id="259" name="楕円 258"/>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73660</xdr:rowOff>
    </xdr:from>
    <xdr:ext cx="736600" cy="259080"/>
    <xdr:sp macro="" textlink="">
      <xdr:nvSpPr>
        <xdr:cNvPr id="260" name="テキスト ボックス 259"/>
        <xdr:cNvSpPr txBox="1"/>
      </xdr:nvSpPr>
      <xdr:spPr>
        <a:xfrm>
          <a:off x="15290800" y="9503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93345</xdr:rowOff>
    </xdr:from>
    <xdr:to xmlns:xdr="http://schemas.openxmlformats.org/drawingml/2006/spreadsheetDrawing">
      <xdr:col>74</xdr:col>
      <xdr:colOff>31750</xdr:colOff>
      <xdr:row>57</xdr:row>
      <xdr:rowOff>23495</xdr:rowOff>
    </xdr:to>
    <xdr:sp macro="" textlink="">
      <xdr:nvSpPr>
        <xdr:cNvPr id="261" name="楕円 260"/>
        <xdr:cNvSpPr/>
      </xdr:nvSpPr>
      <xdr:spPr>
        <a:xfrm>
          <a:off x="14732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33655</xdr:rowOff>
    </xdr:from>
    <xdr:ext cx="762000" cy="258445"/>
    <xdr:sp macro="" textlink="">
      <xdr:nvSpPr>
        <xdr:cNvPr id="262" name="テキスト ボックス 261"/>
        <xdr:cNvSpPr txBox="1"/>
      </xdr:nvSpPr>
      <xdr:spPr>
        <a:xfrm>
          <a:off x="14401800" y="9463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70485</xdr:rowOff>
    </xdr:from>
    <xdr:to xmlns:xdr="http://schemas.openxmlformats.org/drawingml/2006/spreadsheetDrawing">
      <xdr:col>69</xdr:col>
      <xdr:colOff>142875</xdr:colOff>
      <xdr:row>57</xdr:row>
      <xdr:rowOff>635</xdr:rowOff>
    </xdr:to>
    <xdr:sp macro="" textlink="">
      <xdr:nvSpPr>
        <xdr:cNvPr id="263" name="楕円 262"/>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xdr:rowOff>
    </xdr:from>
    <xdr:ext cx="759460" cy="258445"/>
    <xdr:sp macro="" textlink="">
      <xdr:nvSpPr>
        <xdr:cNvPr id="264" name="テキスト ボックス 263"/>
        <xdr:cNvSpPr txBox="1"/>
      </xdr:nvSpPr>
      <xdr:spPr>
        <a:xfrm>
          <a:off x="13512800" y="944054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110490</xdr:rowOff>
    </xdr:from>
    <xdr:to xmlns:xdr="http://schemas.openxmlformats.org/drawingml/2006/spreadsheetDrawing">
      <xdr:col>65</xdr:col>
      <xdr:colOff>53975</xdr:colOff>
      <xdr:row>57</xdr:row>
      <xdr:rowOff>40640</xdr:rowOff>
    </xdr:to>
    <xdr:sp macro="" textlink="">
      <xdr:nvSpPr>
        <xdr:cNvPr id="265" name="楕円 264"/>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50800</xdr:rowOff>
    </xdr:from>
    <xdr:ext cx="762000" cy="259080"/>
    <xdr:sp macro="" textlink="">
      <xdr:nvSpPr>
        <xdr:cNvPr id="266" name="テキスト ボックス 265"/>
        <xdr:cNvSpPr txBox="1"/>
      </xdr:nvSpPr>
      <xdr:spPr>
        <a:xfrm>
          <a:off x="12623800" y="948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主要なものは、ごみ処理、消防業務を行っている一部事務組合への負担金と各種団体への補助金である。今後も交付団体等の事業内容を精査し、適正な執行に努める。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78" name="テキスト ボックス 277"/>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0" name="テキスト ボックス 279"/>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2" name="テキスト ボックス 281"/>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4" name="テキスト ボックス 283"/>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86" name="テキスト ボックス 285"/>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88" name="テキスト ボックス 287"/>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36</xdr:row>
      <xdr:rowOff>35560</xdr:rowOff>
    </xdr:to>
    <xdr:cxnSp macro="">
      <xdr:nvCxnSpPr>
        <xdr:cNvPr id="296" name="直線コネクタ 295"/>
        <xdr:cNvCxnSpPr/>
      </xdr:nvCxnSpPr>
      <xdr:spPr>
        <a:xfrm>
          <a:off x="15671800" y="61347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297"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35</xdr:row>
      <xdr:rowOff>147320</xdr:rowOff>
    </xdr:to>
    <xdr:cxnSp macro="">
      <xdr:nvCxnSpPr>
        <xdr:cNvPr id="299" name="直線コネクタ 298"/>
        <xdr:cNvCxnSpPr/>
      </xdr:nvCxnSpPr>
      <xdr:spPr>
        <a:xfrm flipV="1">
          <a:off x="14782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147320</xdr:rowOff>
    </xdr:from>
    <xdr:to xmlns:xdr="http://schemas.openxmlformats.org/drawingml/2006/spreadsheetDrawing">
      <xdr:col>73</xdr:col>
      <xdr:colOff>180975</xdr:colOff>
      <xdr:row>36</xdr:row>
      <xdr:rowOff>21590</xdr:rowOff>
    </xdr:to>
    <xdr:cxnSp macro="">
      <xdr:nvCxnSpPr>
        <xdr:cNvPr id="302" name="直線コネクタ 301"/>
        <xdr:cNvCxnSpPr/>
      </xdr:nvCxnSpPr>
      <xdr:spPr>
        <a:xfrm flipV="1">
          <a:off x="13893800" y="6148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36</xdr:row>
      <xdr:rowOff>21590</xdr:rowOff>
    </xdr:to>
    <xdr:cxnSp macro="">
      <xdr:nvCxnSpPr>
        <xdr:cNvPr id="305" name="直線コネクタ 304"/>
        <xdr:cNvCxnSpPr/>
      </xdr:nvCxnSpPr>
      <xdr:spPr>
        <a:xfrm>
          <a:off x="13004800" y="61442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9460" cy="259080"/>
    <xdr:sp macro="" textlink="">
      <xdr:nvSpPr>
        <xdr:cNvPr id="307" name="テキスト ボックス 306"/>
        <xdr:cNvSpPr txBox="1"/>
      </xdr:nvSpPr>
      <xdr:spPr>
        <a:xfrm>
          <a:off x="13512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1" name="テキスト ボックス 310"/>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2" name="テキスト ボックス 311"/>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4" name="テキスト ボックス 313"/>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156210</xdr:rowOff>
    </xdr:from>
    <xdr:to xmlns:xdr="http://schemas.openxmlformats.org/drawingml/2006/spreadsheetDrawing">
      <xdr:col>82</xdr:col>
      <xdr:colOff>158750</xdr:colOff>
      <xdr:row>36</xdr:row>
      <xdr:rowOff>86360</xdr:rowOff>
    </xdr:to>
    <xdr:sp macro="" textlink="">
      <xdr:nvSpPr>
        <xdr:cNvPr id="315" name="楕円 314"/>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1270</xdr:rowOff>
    </xdr:from>
    <xdr:ext cx="762000" cy="259080"/>
    <xdr:sp macro="" textlink="">
      <xdr:nvSpPr>
        <xdr:cNvPr id="316" name="補助費等該当値テキスト"/>
        <xdr:cNvSpPr txBox="1"/>
      </xdr:nvSpPr>
      <xdr:spPr>
        <a:xfrm>
          <a:off x="16598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83185</xdr:rowOff>
    </xdr:from>
    <xdr:to xmlns:xdr="http://schemas.openxmlformats.org/drawingml/2006/spreadsheetDrawing">
      <xdr:col>78</xdr:col>
      <xdr:colOff>120650</xdr:colOff>
      <xdr:row>36</xdr:row>
      <xdr:rowOff>13335</xdr:rowOff>
    </xdr:to>
    <xdr:sp macro="" textlink="">
      <xdr:nvSpPr>
        <xdr:cNvPr id="317" name="楕円 316"/>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23495</xdr:rowOff>
    </xdr:from>
    <xdr:ext cx="736600" cy="259080"/>
    <xdr:sp macro="" textlink="">
      <xdr:nvSpPr>
        <xdr:cNvPr id="318" name="テキスト ボックス 317"/>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96520</xdr:rowOff>
    </xdr:from>
    <xdr:to xmlns:xdr="http://schemas.openxmlformats.org/drawingml/2006/spreadsheetDrawing">
      <xdr:col>74</xdr:col>
      <xdr:colOff>31750</xdr:colOff>
      <xdr:row>36</xdr:row>
      <xdr:rowOff>26670</xdr:rowOff>
    </xdr:to>
    <xdr:sp macro="" textlink="">
      <xdr:nvSpPr>
        <xdr:cNvPr id="319" name="楕円 318"/>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36830</xdr:rowOff>
    </xdr:from>
    <xdr:ext cx="762000" cy="259080"/>
    <xdr:sp macro="" textlink="">
      <xdr:nvSpPr>
        <xdr:cNvPr id="320" name="テキスト ボックス 319"/>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142240</xdr:rowOff>
    </xdr:from>
    <xdr:to xmlns:xdr="http://schemas.openxmlformats.org/drawingml/2006/spreadsheetDrawing">
      <xdr:col>69</xdr:col>
      <xdr:colOff>142875</xdr:colOff>
      <xdr:row>36</xdr:row>
      <xdr:rowOff>72390</xdr:rowOff>
    </xdr:to>
    <xdr:sp macro="" textlink="">
      <xdr:nvSpPr>
        <xdr:cNvPr id="321" name="楕円 320"/>
        <xdr:cNvSpPr/>
      </xdr:nvSpPr>
      <xdr:spPr>
        <a:xfrm>
          <a:off x="13843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82550</xdr:rowOff>
    </xdr:from>
    <xdr:ext cx="759460" cy="259080"/>
    <xdr:sp macro="" textlink="">
      <xdr:nvSpPr>
        <xdr:cNvPr id="322" name="テキスト ボックス 321"/>
        <xdr:cNvSpPr txBox="1"/>
      </xdr:nvSpPr>
      <xdr:spPr>
        <a:xfrm>
          <a:off x="13512800" y="59118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92075</xdr:rowOff>
    </xdr:from>
    <xdr:to xmlns:xdr="http://schemas.openxmlformats.org/drawingml/2006/spreadsheetDrawing">
      <xdr:col>65</xdr:col>
      <xdr:colOff>53975</xdr:colOff>
      <xdr:row>36</xdr:row>
      <xdr:rowOff>22225</xdr:rowOff>
    </xdr:to>
    <xdr:sp macro="" textlink="">
      <xdr:nvSpPr>
        <xdr:cNvPr id="323" name="楕円 322"/>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32385</xdr:rowOff>
    </xdr:from>
    <xdr:ext cx="762000" cy="256540"/>
    <xdr:sp macro="" textlink="">
      <xdr:nvSpPr>
        <xdr:cNvPr id="324" name="テキスト ボックス 323"/>
        <xdr:cNvSpPr txBox="1"/>
      </xdr:nvSpPr>
      <xdr:spPr>
        <a:xfrm>
          <a:off x="12623800" y="5861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地方債の借入額が多かった年度の元金償還が始まり、公債費の比率が上昇傾向にある。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今後においても、大型事業の起債償還が始まる見込みではあるが、中長期的に残高の減少を目指す。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36" name="テキスト ボックス 335"/>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38" name="テキスト ボックス 337"/>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0" name="テキスト ボックス 339"/>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2" name="テキスト ボックス 341"/>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4" name="テキスト ボックス 343"/>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46" name="テキスト ボックス 345"/>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48" name="テキスト ボックス 347"/>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6540"/>
    <xdr:sp macro="" textlink="">
      <xdr:nvSpPr>
        <xdr:cNvPr id="352" name="公債費最小値テキスト"/>
        <xdr:cNvSpPr txBox="1"/>
      </xdr:nvSpPr>
      <xdr:spPr>
        <a:xfrm>
          <a:off x="4914900" y="13757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62230</xdr:rowOff>
    </xdr:from>
    <xdr:to xmlns:xdr="http://schemas.openxmlformats.org/drawingml/2006/spreadsheetDrawing">
      <xdr:col>24</xdr:col>
      <xdr:colOff>25400</xdr:colOff>
      <xdr:row>77</xdr:row>
      <xdr:rowOff>111760</xdr:rowOff>
    </xdr:to>
    <xdr:cxnSp macro="">
      <xdr:nvCxnSpPr>
        <xdr:cNvPr id="356" name="直線コネクタ 355"/>
        <xdr:cNvCxnSpPr/>
      </xdr:nvCxnSpPr>
      <xdr:spPr>
        <a:xfrm flipV="1">
          <a:off x="3987800" y="132638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6540"/>
    <xdr:sp macro="" textlink="">
      <xdr:nvSpPr>
        <xdr:cNvPr id="357" name="公債費平均値テキスト"/>
        <xdr:cNvSpPr txBox="1"/>
      </xdr:nvSpPr>
      <xdr:spPr>
        <a:xfrm>
          <a:off x="4914900" y="129933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88900</xdr:rowOff>
    </xdr:from>
    <xdr:to xmlns:xdr="http://schemas.openxmlformats.org/drawingml/2006/spreadsheetDrawing">
      <xdr:col>19</xdr:col>
      <xdr:colOff>187325</xdr:colOff>
      <xdr:row>77</xdr:row>
      <xdr:rowOff>111760</xdr:rowOff>
    </xdr:to>
    <xdr:cxnSp macro="">
      <xdr:nvCxnSpPr>
        <xdr:cNvPr id="359" name="直線コネクタ 358"/>
        <xdr:cNvCxnSpPr/>
      </xdr:nvCxnSpPr>
      <xdr:spPr>
        <a:xfrm>
          <a:off x="3098800" y="132905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4060" cy="256540"/>
    <xdr:sp macro="" textlink="">
      <xdr:nvSpPr>
        <xdr:cNvPr id="361" name="テキスト ボックス 360"/>
        <xdr:cNvSpPr txBox="1"/>
      </xdr:nvSpPr>
      <xdr:spPr>
        <a:xfrm>
          <a:off x="3606800" y="129133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88900</xdr:rowOff>
    </xdr:from>
    <xdr:to xmlns:xdr="http://schemas.openxmlformats.org/drawingml/2006/spreadsheetDrawing">
      <xdr:col>15</xdr:col>
      <xdr:colOff>98425</xdr:colOff>
      <xdr:row>77</xdr:row>
      <xdr:rowOff>119380</xdr:rowOff>
    </xdr:to>
    <xdr:cxnSp macro="">
      <xdr:nvCxnSpPr>
        <xdr:cNvPr id="362" name="直線コネクタ 361"/>
        <xdr:cNvCxnSpPr/>
      </xdr:nvCxnSpPr>
      <xdr:spPr>
        <a:xfrm flipV="1">
          <a:off x="2209800" y="132905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56540"/>
    <xdr:sp macro="" textlink="">
      <xdr:nvSpPr>
        <xdr:cNvPr id="364" name="テキスト ボックス 363"/>
        <xdr:cNvSpPr txBox="1"/>
      </xdr:nvSpPr>
      <xdr:spPr>
        <a:xfrm>
          <a:off x="2717800" y="12879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104140</xdr:rowOff>
    </xdr:from>
    <xdr:to xmlns:xdr="http://schemas.openxmlformats.org/drawingml/2006/spreadsheetDrawing">
      <xdr:col>11</xdr:col>
      <xdr:colOff>9525</xdr:colOff>
      <xdr:row>77</xdr:row>
      <xdr:rowOff>119380</xdr:rowOff>
    </xdr:to>
    <xdr:cxnSp macro="">
      <xdr:nvCxnSpPr>
        <xdr:cNvPr id="365" name="直線コネクタ 364"/>
        <xdr:cNvCxnSpPr/>
      </xdr:nvCxnSpPr>
      <xdr:spPr>
        <a:xfrm>
          <a:off x="1320800" y="13305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9460" cy="259080"/>
    <xdr:sp macro="" textlink="">
      <xdr:nvSpPr>
        <xdr:cNvPr id="367" name="テキスト ボックス 366"/>
        <xdr:cNvSpPr txBox="1"/>
      </xdr:nvSpPr>
      <xdr:spPr>
        <a:xfrm>
          <a:off x="1828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59460" cy="259080"/>
    <xdr:sp macro="" textlink="">
      <xdr:nvSpPr>
        <xdr:cNvPr id="369" name="テキスト ボックス 368"/>
        <xdr:cNvSpPr txBox="1"/>
      </xdr:nvSpPr>
      <xdr:spPr>
        <a:xfrm>
          <a:off x="939800" y="12917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2" name="テキスト ボックス 371"/>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75" name="楕円 374"/>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154940</xdr:rowOff>
    </xdr:from>
    <xdr:ext cx="762000" cy="256540"/>
    <xdr:sp macro="" textlink="">
      <xdr:nvSpPr>
        <xdr:cNvPr id="376" name="公債費該当値テキスト"/>
        <xdr:cNvSpPr txBox="1"/>
      </xdr:nvSpPr>
      <xdr:spPr>
        <a:xfrm>
          <a:off x="4914900" y="13185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60960</xdr:rowOff>
    </xdr:from>
    <xdr:to xmlns:xdr="http://schemas.openxmlformats.org/drawingml/2006/spreadsheetDrawing">
      <xdr:col>20</xdr:col>
      <xdr:colOff>38100</xdr:colOff>
      <xdr:row>77</xdr:row>
      <xdr:rowOff>162560</xdr:rowOff>
    </xdr:to>
    <xdr:sp macro="" textlink="">
      <xdr:nvSpPr>
        <xdr:cNvPr id="377" name="楕円 376"/>
        <xdr:cNvSpPr/>
      </xdr:nvSpPr>
      <xdr:spPr>
        <a:xfrm>
          <a:off x="3937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147320</xdr:rowOff>
    </xdr:from>
    <xdr:ext cx="734060" cy="259080"/>
    <xdr:sp macro="" textlink="">
      <xdr:nvSpPr>
        <xdr:cNvPr id="378" name="テキスト ボックス 377"/>
        <xdr:cNvSpPr txBox="1"/>
      </xdr:nvSpPr>
      <xdr:spPr>
        <a:xfrm>
          <a:off x="3606800" y="133489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38100</xdr:rowOff>
    </xdr:from>
    <xdr:to xmlns:xdr="http://schemas.openxmlformats.org/drawingml/2006/spreadsheetDrawing">
      <xdr:col>15</xdr:col>
      <xdr:colOff>149225</xdr:colOff>
      <xdr:row>77</xdr:row>
      <xdr:rowOff>139700</xdr:rowOff>
    </xdr:to>
    <xdr:sp macro="" textlink="">
      <xdr:nvSpPr>
        <xdr:cNvPr id="379" name="楕円 378"/>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124460</xdr:rowOff>
    </xdr:from>
    <xdr:ext cx="762000" cy="259080"/>
    <xdr:sp macro="" textlink="">
      <xdr:nvSpPr>
        <xdr:cNvPr id="380" name="テキスト ボックス 379"/>
        <xdr:cNvSpPr txBox="1"/>
      </xdr:nvSpPr>
      <xdr:spPr>
        <a:xfrm>
          <a:off x="2717800" y="1332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68580</xdr:rowOff>
    </xdr:from>
    <xdr:to xmlns:xdr="http://schemas.openxmlformats.org/drawingml/2006/spreadsheetDrawing">
      <xdr:col>11</xdr:col>
      <xdr:colOff>60325</xdr:colOff>
      <xdr:row>77</xdr:row>
      <xdr:rowOff>170180</xdr:rowOff>
    </xdr:to>
    <xdr:sp macro="" textlink="">
      <xdr:nvSpPr>
        <xdr:cNvPr id="381" name="楕円 380"/>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154940</xdr:rowOff>
    </xdr:from>
    <xdr:ext cx="759460" cy="256540"/>
    <xdr:sp macro="" textlink="">
      <xdr:nvSpPr>
        <xdr:cNvPr id="382" name="テキスト ボックス 381"/>
        <xdr:cNvSpPr txBox="1"/>
      </xdr:nvSpPr>
      <xdr:spPr>
        <a:xfrm>
          <a:off x="1828800" y="133565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53340</xdr:rowOff>
    </xdr:from>
    <xdr:to xmlns:xdr="http://schemas.openxmlformats.org/drawingml/2006/spreadsheetDrawing">
      <xdr:col>6</xdr:col>
      <xdr:colOff>171450</xdr:colOff>
      <xdr:row>77</xdr:row>
      <xdr:rowOff>154940</xdr:rowOff>
    </xdr:to>
    <xdr:sp macro="" textlink="">
      <xdr:nvSpPr>
        <xdr:cNvPr id="383" name="楕円 382"/>
        <xdr:cNvSpPr/>
      </xdr:nvSpPr>
      <xdr:spPr>
        <a:xfrm>
          <a:off x="1270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139700</xdr:rowOff>
    </xdr:from>
    <xdr:ext cx="759460" cy="259080"/>
    <xdr:sp macro="" textlink="">
      <xdr:nvSpPr>
        <xdr:cNvPr id="384" name="テキスト ボックス 383"/>
        <xdr:cNvSpPr txBox="1"/>
      </xdr:nvSpPr>
      <xdr:spPr>
        <a:xfrm>
          <a:off x="939800" y="13341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今後、物件費など経常的経費が増加する要因を含んでいるため、今後も歳出の抑制を図り、弾力のある行財政運営を図る。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6" name="テキスト ボックス 395"/>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398" name="テキスト ボックス 397"/>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0" name="テキスト ボックス 399"/>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2" name="テキスト ボックス 401"/>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04" name="テキスト ボックス 403"/>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06" name="テキスト ボックス 405"/>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08" name="テキスト ボックス 407"/>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0" name="テキスト ボックス 409"/>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6540"/>
    <xdr:sp macro="" textlink="">
      <xdr:nvSpPr>
        <xdr:cNvPr id="413" name="公債費以外最小値テキスト"/>
        <xdr:cNvSpPr txBox="1"/>
      </xdr:nvSpPr>
      <xdr:spPr>
        <a:xfrm>
          <a:off x="16598900" y="14089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100330</xdr:rowOff>
    </xdr:from>
    <xdr:to xmlns:xdr="http://schemas.openxmlformats.org/drawingml/2006/spreadsheetDrawing">
      <xdr:col>82</xdr:col>
      <xdr:colOff>107950</xdr:colOff>
      <xdr:row>76</xdr:row>
      <xdr:rowOff>134620</xdr:rowOff>
    </xdr:to>
    <xdr:cxnSp macro="">
      <xdr:nvCxnSpPr>
        <xdr:cNvPr id="417" name="直線コネクタ 416"/>
        <xdr:cNvCxnSpPr/>
      </xdr:nvCxnSpPr>
      <xdr:spPr>
        <a:xfrm>
          <a:off x="15671800" y="131305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2000" cy="256540"/>
    <xdr:sp macro="" textlink="">
      <xdr:nvSpPr>
        <xdr:cNvPr id="418" name="公債費以外平均値テキスト"/>
        <xdr:cNvSpPr txBox="1"/>
      </xdr:nvSpPr>
      <xdr:spPr>
        <a:xfrm>
          <a:off x="16598900" y="134251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165100</xdr:rowOff>
    </xdr:from>
    <xdr:to xmlns:xdr="http://schemas.openxmlformats.org/drawingml/2006/spreadsheetDrawing">
      <xdr:col>78</xdr:col>
      <xdr:colOff>69850</xdr:colOff>
      <xdr:row>76</xdr:row>
      <xdr:rowOff>100330</xdr:rowOff>
    </xdr:to>
    <xdr:cxnSp macro="">
      <xdr:nvCxnSpPr>
        <xdr:cNvPr id="420" name="直線コネクタ 419"/>
        <xdr:cNvCxnSpPr/>
      </xdr:nvCxnSpPr>
      <xdr:spPr>
        <a:xfrm>
          <a:off x="14782800" y="130238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165100</xdr:rowOff>
    </xdr:from>
    <xdr:to xmlns:xdr="http://schemas.openxmlformats.org/drawingml/2006/spreadsheetDrawing">
      <xdr:col>73</xdr:col>
      <xdr:colOff>180975</xdr:colOff>
      <xdr:row>76</xdr:row>
      <xdr:rowOff>92710</xdr:rowOff>
    </xdr:to>
    <xdr:cxnSp macro="">
      <xdr:nvCxnSpPr>
        <xdr:cNvPr id="423" name="直線コネクタ 422"/>
        <xdr:cNvCxnSpPr/>
      </xdr:nvCxnSpPr>
      <xdr:spPr>
        <a:xfrm flipV="1">
          <a:off x="13893800" y="1302385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21590</xdr:rowOff>
    </xdr:from>
    <xdr:ext cx="762000" cy="259080"/>
    <xdr:sp macro="" textlink="">
      <xdr:nvSpPr>
        <xdr:cNvPr id="425" name="テキスト ボックス 424"/>
        <xdr:cNvSpPr txBox="1"/>
      </xdr:nvSpPr>
      <xdr:spPr>
        <a:xfrm>
          <a:off x="144018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92710</xdr:rowOff>
    </xdr:from>
    <xdr:to xmlns:xdr="http://schemas.openxmlformats.org/drawingml/2006/spreadsheetDrawing">
      <xdr:col>69</xdr:col>
      <xdr:colOff>92075</xdr:colOff>
      <xdr:row>77</xdr:row>
      <xdr:rowOff>12700</xdr:rowOff>
    </xdr:to>
    <xdr:cxnSp macro="">
      <xdr:nvCxnSpPr>
        <xdr:cNvPr id="426" name="直線コネクタ 425"/>
        <xdr:cNvCxnSpPr/>
      </xdr:nvCxnSpPr>
      <xdr:spPr>
        <a:xfrm flipV="1">
          <a:off x="13004800" y="131229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2540</xdr:rowOff>
    </xdr:from>
    <xdr:ext cx="759460" cy="259080"/>
    <xdr:sp macro="" textlink="">
      <xdr:nvSpPr>
        <xdr:cNvPr id="428" name="テキスト ボックス 427"/>
        <xdr:cNvSpPr txBox="1"/>
      </xdr:nvSpPr>
      <xdr:spPr>
        <a:xfrm>
          <a:off x="13512800" y="13547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44450</xdr:rowOff>
    </xdr:from>
    <xdr:ext cx="762000" cy="259080"/>
    <xdr:sp macro="" textlink="">
      <xdr:nvSpPr>
        <xdr:cNvPr id="430" name="テキスト ボックス 429"/>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2" name="テキスト ボックス 431"/>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3" name="テキスト ボックス 432"/>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5" name="テキスト ボックス 434"/>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83820</xdr:rowOff>
    </xdr:from>
    <xdr:to xmlns:xdr="http://schemas.openxmlformats.org/drawingml/2006/spreadsheetDrawing">
      <xdr:col>82</xdr:col>
      <xdr:colOff>158750</xdr:colOff>
      <xdr:row>77</xdr:row>
      <xdr:rowOff>13970</xdr:rowOff>
    </xdr:to>
    <xdr:sp macro="" textlink="">
      <xdr:nvSpPr>
        <xdr:cNvPr id="436" name="楕円 43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100330</xdr:rowOff>
    </xdr:from>
    <xdr:ext cx="762000" cy="256540"/>
    <xdr:sp macro="" textlink="">
      <xdr:nvSpPr>
        <xdr:cNvPr id="437" name="公債費以外該当値テキスト"/>
        <xdr:cNvSpPr txBox="1"/>
      </xdr:nvSpPr>
      <xdr:spPr>
        <a:xfrm>
          <a:off x="16598900" y="12959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49530</xdr:rowOff>
    </xdr:from>
    <xdr:to xmlns:xdr="http://schemas.openxmlformats.org/drawingml/2006/spreadsheetDrawing">
      <xdr:col>78</xdr:col>
      <xdr:colOff>120650</xdr:colOff>
      <xdr:row>76</xdr:row>
      <xdr:rowOff>151130</xdr:rowOff>
    </xdr:to>
    <xdr:sp macro="" textlink="">
      <xdr:nvSpPr>
        <xdr:cNvPr id="438" name="楕円 437"/>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161290</xdr:rowOff>
    </xdr:from>
    <xdr:ext cx="736600" cy="259080"/>
    <xdr:sp macro="" textlink="">
      <xdr:nvSpPr>
        <xdr:cNvPr id="439" name="テキスト ボックス 438"/>
        <xdr:cNvSpPr txBox="1"/>
      </xdr:nvSpPr>
      <xdr:spPr>
        <a:xfrm>
          <a:off x="15290800" y="1284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114300</xdr:rowOff>
    </xdr:from>
    <xdr:to xmlns:xdr="http://schemas.openxmlformats.org/drawingml/2006/spreadsheetDrawing">
      <xdr:col>74</xdr:col>
      <xdr:colOff>31750</xdr:colOff>
      <xdr:row>76</xdr:row>
      <xdr:rowOff>44450</xdr:rowOff>
    </xdr:to>
    <xdr:sp macro="" textlink="">
      <xdr:nvSpPr>
        <xdr:cNvPr id="440" name="楕円 439"/>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54610</xdr:rowOff>
    </xdr:from>
    <xdr:ext cx="762000" cy="256540"/>
    <xdr:sp macro="" textlink="">
      <xdr:nvSpPr>
        <xdr:cNvPr id="441" name="テキスト ボックス 440"/>
        <xdr:cNvSpPr txBox="1"/>
      </xdr:nvSpPr>
      <xdr:spPr>
        <a:xfrm>
          <a:off x="14401800" y="12741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41910</xdr:rowOff>
    </xdr:from>
    <xdr:to xmlns:xdr="http://schemas.openxmlformats.org/drawingml/2006/spreadsheetDrawing">
      <xdr:col>69</xdr:col>
      <xdr:colOff>142875</xdr:colOff>
      <xdr:row>76</xdr:row>
      <xdr:rowOff>143510</xdr:rowOff>
    </xdr:to>
    <xdr:sp macro="" textlink="">
      <xdr:nvSpPr>
        <xdr:cNvPr id="442" name="楕円 441"/>
        <xdr:cNvSpPr/>
      </xdr:nvSpPr>
      <xdr:spPr>
        <a:xfrm>
          <a:off x="13843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153670</xdr:rowOff>
    </xdr:from>
    <xdr:ext cx="759460" cy="259080"/>
    <xdr:sp macro="" textlink="">
      <xdr:nvSpPr>
        <xdr:cNvPr id="443" name="テキスト ボックス 442"/>
        <xdr:cNvSpPr txBox="1"/>
      </xdr:nvSpPr>
      <xdr:spPr>
        <a:xfrm>
          <a:off x="13512800" y="128409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133350</xdr:rowOff>
    </xdr:from>
    <xdr:to xmlns:xdr="http://schemas.openxmlformats.org/drawingml/2006/spreadsheetDrawing">
      <xdr:col>65</xdr:col>
      <xdr:colOff>53975</xdr:colOff>
      <xdr:row>77</xdr:row>
      <xdr:rowOff>63500</xdr:rowOff>
    </xdr:to>
    <xdr:sp macro="" textlink="">
      <xdr:nvSpPr>
        <xdr:cNvPr id="444" name="楕円 443"/>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73660</xdr:rowOff>
    </xdr:from>
    <xdr:ext cx="762000" cy="259080"/>
    <xdr:sp macro="" textlink="">
      <xdr:nvSpPr>
        <xdr:cNvPr id="445" name="テキスト ボックス 444"/>
        <xdr:cNvSpPr txBox="1"/>
      </xdr:nvSpPr>
      <xdr:spPr>
        <a:xfrm>
          <a:off x="12623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2" name="テキスト ボックス 31"/>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6" name="テキスト ボックス 35"/>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8" name="テキスト ボックス 37"/>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2" name="テキスト ボックス 41"/>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59460" cy="256540"/>
    <xdr:sp macro="" textlink="">
      <xdr:nvSpPr>
        <xdr:cNvPr id="45" name="人口1人当たり決算額の推移最小値テキスト130"/>
        <xdr:cNvSpPr txBox="1"/>
      </xdr:nvSpPr>
      <xdr:spPr>
        <a:xfrm>
          <a:off x="5740400" y="32454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59460" cy="259080"/>
    <xdr:sp macro="" textlink="">
      <xdr:nvSpPr>
        <xdr:cNvPr id="47" name="人口1人当たり決算額の推移最大値テキスト130"/>
        <xdr:cNvSpPr txBox="1"/>
      </xdr:nvSpPr>
      <xdr:spPr>
        <a:xfrm>
          <a:off x="5740400" y="18313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66675</xdr:rowOff>
    </xdr:from>
    <xdr:to xmlns:xdr="http://schemas.openxmlformats.org/drawingml/2006/spreadsheetDrawing">
      <xdr:col>29</xdr:col>
      <xdr:colOff>127000</xdr:colOff>
      <xdr:row>16</xdr:row>
      <xdr:rowOff>91440</xdr:rowOff>
    </xdr:to>
    <xdr:cxnSp macro="">
      <xdr:nvCxnSpPr>
        <xdr:cNvPr id="49" name="直線コネクタ 48"/>
        <xdr:cNvCxnSpPr/>
      </xdr:nvCxnSpPr>
      <xdr:spPr>
        <a:xfrm flipV="1">
          <a:off x="5003800" y="2857500"/>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141605</xdr:rowOff>
    </xdr:from>
    <xdr:ext cx="759460" cy="259080"/>
    <xdr:sp macro="" textlink="">
      <xdr:nvSpPr>
        <xdr:cNvPr id="50" name="人口1人当たり決算額の推移平均値テキスト130"/>
        <xdr:cNvSpPr txBox="1"/>
      </xdr:nvSpPr>
      <xdr:spPr>
        <a:xfrm>
          <a:off x="5740400" y="293243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91440</xdr:rowOff>
    </xdr:from>
    <xdr:to xmlns:xdr="http://schemas.openxmlformats.org/drawingml/2006/spreadsheetDrawing">
      <xdr:col>26</xdr:col>
      <xdr:colOff>50800</xdr:colOff>
      <xdr:row>16</xdr:row>
      <xdr:rowOff>107315</xdr:rowOff>
    </xdr:to>
    <xdr:cxnSp macro="">
      <xdr:nvCxnSpPr>
        <xdr:cNvPr id="52" name="直線コネクタ 51"/>
        <xdr:cNvCxnSpPr/>
      </xdr:nvCxnSpPr>
      <xdr:spPr>
        <a:xfrm flipV="1">
          <a:off x="4305300" y="288226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104140</xdr:rowOff>
    </xdr:from>
    <xdr:ext cx="736600" cy="259080"/>
    <xdr:sp macro="" textlink="">
      <xdr:nvSpPr>
        <xdr:cNvPr id="54" name="テキスト ボックス 53"/>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105410</xdr:rowOff>
    </xdr:from>
    <xdr:to xmlns:xdr="http://schemas.openxmlformats.org/drawingml/2006/spreadsheetDrawing">
      <xdr:col>22</xdr:col>
      <xdr:colOff>114300</xdr:colOff>
      <xdr:row>16</xdr:row>
      <xdr:rowOff>107315</xdr:rowOff>
    </xdr:to>
    <xdr:cxnSp macro="">
      <xdr:nvCxnSpPr>
        <xdr:cNvPr id="55" name="直線コネクタ 54"/>
        <xdr:cNvCxnSpPr/>
      </xdr:nvCxnSpPr>
      <xdr:spPr>
        <a:xfrm>
          <a:off x="3606800" y="289623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123190</xdr:rowOff>
    </xdr:from>
    <xdr:ext cx="762000" cy="256540"/>
    <xdr:sp macro="" textlink="">
      <xdr:nvSpPr>
        <xdr:cNvPr id="57" name="テキスト ボックス 56"/>
        <xdr:cNvSpPr txBox="1"/>
      </xdr:nvSpPr>
      <xdr:spPr>
        <a:xfrm>
          <a:off x="3924300" y="3085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99695</xdr:rowOff>
    </xdr:from>
    <xdr:to xmlns:xdr="http://schemas.openxmlformats.org/drawingml/2006/spreadsheetDrawing">
      <xdr:col>18</xdr:col>
      <xdr:colOff>177800</xdr:colOff>
      <xdr:row>16</xdr:row>
      <xdr:rowOff>105410</xdr:rowOff>
    </xdr:to>
    <xdr:cxnSp macro="">
      <xdr:nvCxnSpPr>
        <xdr:cNvPr id="58" name="直線コネクタ 57"/>
        <xdr:cNvCxnSpPr/>
      </xdr:nvCxnSpPr>
      <xdr:spPr>
        <a:xfrm>
          <a:off x="2908300" y="289052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137160</xdr:rowOff>
    </xdr:from>
    <xdr:ext cx="762000" cy="259080"/>
    <xdr:sp macro="" textlink="">
      <xdr:nvSpPr>
        <xdr:cNvPr id="60" name="テキスト ボックス 59"/>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62000" cy="258445"/>
    <xdr:sp macro="" textlink="">
      <xdr:nvSpPr>
        <xdr:cNvPr id="62" name="テキスト ボックス 61"/>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3" name="テキスト ボックス 62"/>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15875</xdr:rowOff>
    </xdr:from>
    <xdr:to xmlns:xdr="http://schemas.openxmlformats.org/drawingml/2006/spreadsheetDrawing">
      <xdr:col>29</xdr:col>
      <xdr:colOff>177800</xdr:colOff>
      <xdr:row>16</xdr:row>
      <xdr:rowOff>117475</xdr:rowOff>
    </xdr:to>
    <xdr:sp macro="" textlink="">
      <xdr:nvSpPr>
        <xdr:cNvPr id="68" name="楕円 67"/>
        <xdr:cNvSpPr/>
      </xdr:nvSpPr>
      <xdr:spPr>
        <a:xfrm>
          <a:off x="5600700" y="280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32385</xdr:rowOff>
    </xdr:from>
    <xdr:ext cx="759460" cy="256540"/>
    <xdr:sp macro="" textlink="">
      <xdr:nvSpPr>
        <xdr:cNvPr id="69" name="人口1人当たり決算額の推移該当値テキスト130"/>
        <xdr:cNvSpPr txBox="1"/>
      </xdr:nvSpPr>
      <xdr:spPr>
        <a:xfrm>
          <a:off x="5740400" y="2651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366,761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40640</xdr:rowOff>
    </xdr:from>
    <xdr:to xmlns:xdr="http://schemas.openxmlformats.org/drawingml/2006/spreadsheetDrawing">
      <xdr:col>26</xdr:col>
      <xdr:colOff>101600</xdr:colOff>
      <xdr:row>16</xdr:row>
      <xdr:rowOff>142240</xdr:rowOff>
    </xdr:to>
    <xdr:sp macro="" textlink="">
      <xdr:nvSpPr>
        <xdr:cNvPr id="70" name="楕円 69"/>
        <xdr:cNvSpPr/>
      </xdr:nvSpPr>
      <xdr:spPr>
        <a:xfrm>
          <a:off x="4953000" y="28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152400</xdr:rowOff>
    </xdr:from>
    <xdr:ext cx="736600" cy="259080"/>
    <xdr:sp macro="" textlink="">
      <xdr:nvSpPr>
        <xdr:cNvPr id="71" name="テキスト ボックス 70"/>
        <xdr:cNvSpPr txBox="1"/>
      </xdr:nvSpPr>
      <xdr:spPr>
        <a:xfrm>
          <a:off x="4622800" y="2600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56515</xdr:rowOff>
    </xdr:from>
    <xdr:to xmlns:xdr="http://schemas.openxmlformats.org/drawingml/2006/spreadsheetDrawing">
      <xdr:col>22</xdr:col>
      <xdr:colOff>165100</xdr:colOff>
      <xdr:row>16</xdr:row>
      <xdr:rowOff>158115</xdr:rowOff>
    </xdr:to>
    <xdr:sp macro="" textlink="">
      <xdr:nvSpPr>
        <xdr:cNvPr id="72" name="楕円 71"/>
        <xdr:cNvSpPr/>
      </xdr:nvSpPr>
      <xdr:spPr>
        <a:xfrm>
          <a:off x="42545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168275</xdr:rowOff>
    </xdr:from>
    <xdr:ext cx="762000" cy="256540"/>
    <xdr:sp macro="" textlink="">
      <xdr:nvSpPr>
        <xdr:cNvPr id="73" name="テキスト ボックス 72"/>
        <xdr:cNvSpPr txBox="1"/>
      </xdr:nvSpPr>
      <xdr:spPr>
        <a:xfrm>
          <a:off x="3924300" y="2616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74" name="楕円 73"/>
        <xdr:cNvSpPr/>
      </xdr:nvSpPr>
      <xdr:spPr>
        <a:xfrm>
          <a:off x="3556000" y="284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166370</xdr:rowOff>
    </xdr:from>
    <xdr:ext cx="762000" cy="256540"/>
    <xdr:sp macro="" textlink="">
      <xdr:nvSpPr>
        <xdr:cNvPr id="75" name="テキスト ボックス 74"/>
        <xdr:cNvSpPr txBox="1"/>
      </xdr:nvSpPr>
      <xdr:spPr>
        <a:xfrm>
          <a:off x="3225800" y="2614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48895</xdr:rowOff>
    </xdr:from>
    <xdr:to xmlns:xdr="http://schemas.openxmlformats.org/drawingml/2006/spreadsheetDrawing">
      <xdr:col>15</xdr:col>
      <xdr:colOff>101600</xdr:colOff>
      <xdr:row>16</xdr:row>
      <xdr:rowOff>150495</xdr:rowOff>
    </xdr:to>
    <xdr:sp macro="" textlink="">
      <xdr:nvSpPr>
        <xdr:cNvPr id="76" name="楕円 75"/>
        <xdr:cNvSpPr/>
      </xdr:nvSpPr>
      <xdr:spPr>
        <a:xfrm>
          <a:off x="2857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160655</xdr:rowOff>
    </xdr:from>
    <xdr:ext cx="762000" cy="259080"/>
    <xdr:sp macro="" textlink="">
      <xdr:nvSpPr>
        <xdr:cNvPr id="77" name="テキスト ボックス 76"/>
        <xdr:cNvSpPr txBox="1"/>
      </xdr:nvSpPr>
      <xdr:spPr>
        <a:xfrm>
          <a:off x="2527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1" name="テキスト ボックス 90"/>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59460" cy="259715"/>
    <xdr:sp macro="" textlink="">
      <xdr:nvSpPr>
        <xdr:cNvPr id="104" name="人口1人当たり決算額の推移最小値テキスト445"/>
        <xdr:cNvSpPr txBox="1"/>
      </xdr:nvSpPr>
      <xdr:spPr>
        <a:xfrm>
          <a:off x="5740400" y="71151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59460" cy="254635"/>
    <xdr:sp macro="" textlink="">
      <xdr:nvSpPr>
        <xdr:cNvPr id="106" name="人口1人当たり決算額の推移最大値テキスト445"/>
        <xdr:cNvSpPr txBox="1"/>
      </xdr:nvSpPr>
      <xdr:spPr>
        <a:xfrm>
          <a:off x="5740400" y="587692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210820</xdr:rowOff>
    </xdr:from>
    <xdr:to xmlns:xdr="http://schemas.openxmlformats.org/drawingml/2006/spreadsheetDrawing">
      <xdr:col>29</xdr:col>
      <xdr:colOff>127000</xdr:colOff>
      <xdr:row>34</xdr:row>
      <xdr:rowOff>215265</xdr:rowOff>
    </xdr:to>
    <xdr:cxnSp macro="">
      <xdr:nvCxnSpPr>
        <xdr:cNvPr id="108" name="直線コネクタ 107"/>
        <xdr:cNvCxnSpPr/>
      </xdr:nvCxnSpPr>
      <xdr:spPr>
        <a:xfrm flipV="1">
          <a:off x="5003800" y="647827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61595</xdr:rowOff>
    </xdr:from>
    <xdr:ext cx="759460" cy="258445"/>
    <xdr:sp macro="" textlink="">
      <xdr:nvSpPr>
        <xdr:cNvPr id="109" name="人口1人当たり決算額の推移平均値テキスト445"/>
        <xdr:cNvSpPr txBox="1"/>
      </xdr:nvSpPr>
      <xdr:spPr>
        <a:xfrm>
          <a:off x="5740400" y="6671945"/>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215265</xdr:rowOff>
    </xdr:from>
    <xdr:to xmlns:xdr="http://schemas.openxmlformats.org/drawingml/2006/spreadsheetDrawing">
      <xdr:col>26</xdr:col>
      <xdr:colOff>50800</xdr:colOff>
      <xdr:row>34</xdr:row>
      <xdr:rowOff>263525</xdr:rowOff>
    </xdr:to>
    <xdr:cxnSp macro="">
      <xdr:nvCxnSpPr>
        <xdr:cNvPr id="111" name="直線コネクタ 110"/>
        <xdr:cNvCxnSpPr/>
      </xdr:nvCxnSpPr>
      <xdr:spPr>
        <a:xfrm flipV="1">
          <a:off x="4305300" y="648271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191135</xdr:rowOff>
    </xdr:from>
    <xdr:ext cx="736600" cy="256540"/>
    <xdr:sp macro="" textlink="">
      <xdr:nvSpPr>
        <xdr:cNvPr id="113" name="テキスト ボックス 112"/>
        <xdr:cNvSpPr txBox="1"/>
      </xdr:nvSpPr>
      <xdr:spPr>
        <a:xfrm>
          <a:off x="4622800" y="68014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263525</xdr:rowOff>
    </xdr:from>
    <xdr:to xmlns:xdr="http://schemas.openxmlformats.org/drawingml/2006/spreadsheetDrawing">
      <xdr:col>22</xdr:col>
      <xdr:colOff>114300</xdr:colOff>
      <xdr:row>34</xdr:row>
      <xdr:rowOff>304165</xdr:rowOff>
    </xdr:to>
    <xdr:cxnSp macro="">
      <xdr:nvCxnSpPr>
        <xdr:cNvPr id="114" name="直線コネクタ 113"/>
        <xdr:cNvCxnSpPr/>
      </xdr:nvCxnSpPr>
      <xdr:spPr>
        <a:xfrm flipV="1">
          <a:off x="3606800" y="653097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304165</xdr:rowOff>
    </xdr:from>
    <xdr:to xmlns:xdr="http://schemas.openxmlformats.org/drawingml/2006/spreadsheetDrawing">
      <xdr:col>18</xdr:col>
      <xdr:colOff>177800</xdr:colOff>
      <xdr:row>34</xdr:row>
      <xdr:rowOff>341630</xdr:rowOff>
    </xdr:to>
    <xdr:cxnSp macro="">
      <xdr:nvCxnSpPr>
        <xdr:cNvPr id="117" name="直線コネクタ 116"/>
        <xdr:cNvCxnSpPr/>
      </xdr:nvCxnSpPr>
      <xdr:spPr>
        <a:xfrm flipV="1">
          <a:off x="2908300" y="657161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160020</xdr:rowOff>
    </xdr:from>
    <xdr:to xmlns:xdr="http://schemas.openxmlformats.org/drawingml/2006/spreadsheetDrawing">
      <xdr:col>29</xdr:col>
      <xdr:colOff>177800</xdr:colOff>
      <xdr:row>34</xdr:row>
      <xdr:rowOff>262255</xdr:rowOff>
    </xdr:to>
    <xdr:sp macro="" textlink="">
      <xdr:nvSpPr>
        <xdr:cNvPr id="127" name="楕円 126"/>
        <xdr:cNvSpPr/>
      </xdr:nvSpPr>
      <xdr:spPr>
        <a:xfrm>
          <a:off x="5600700" y="6427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5080</xdr:rowOff>
    </xdr:from>
    <xdr:ext cx="759460" cy="258445"/>
    <xdr:sp macro="" textlink="">
      <xdr:nvSpPr>
        <xdr:cNvPr id="128" name="人口1人当たり決算額の推移該当値テキスト445"/>
        <xdr:cNvSpPr txBox="1"/>
      </xdr:nvSpPr>
      <xdr:spPr>
        <a:xfrm>
          <a:off x="5740400" y="627253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163830</xdr:rowOff>
    </xdr:from>
    <xdr:to xmlns:xdr="http://schemas.openxmlformats.org/drawingml/2006/spreadsheetDrawing">
      <xdr:col>26</xdr:col>
      <xdr:colOff>101600</xdr:colOff>
      <xdr:row>34</xdr:row>
      <xdr:rowOff>264795</xdr:rowOff>
    </xdr:to>
    <xdr:sp macro="" textlink="">
      <xdr:nvSpPr>
        <xdr:cNvPr id="129" name="楕円 128"/>
        <xdr:cNvSpPr/>
      </xdr:nvSpPr>
      <xdr:spPr>
        <a:xfrm>
          <a:off x="4953000" y="64312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275590</xdr:rowOff>
    </xdr:from>
    <xdr:ext cx="736600" cy="259715"/>
    <xdr:sp macro="" textlink="">
      <xdr:nvSpPr>
        <xdr:cNvPr id="130" name="テキスト ボックス 129"/>
        <xdr:cNvSpPr txBox="1"/>
      </xdr:nvSpPr>
      <xdr:spPr>
        <a:xfrm>
          <a:off x="4622800" y="62001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212725</xdr:rowOff>
    </xdr:from>
    <xdr:to xmlns:xdr="http://schemas.openxmlformats.org/drawingml/2006/spreadsheetDrawing">
      <xdr:col>22</xdr:col>
      <xdr:colOff>165100</xdr:colOff>
      <xdr:row>34</xdr:row>
      <xdr:rowOff>313055</xdr:rowOff>
    </xdr:to>
    <xdr:sp macro="" textlink="">
      <xdr:nvSpPr>
        <xdr:cNvPr id="131" name="楕円 130"/>
        <xdr:cNvSpPr/>
      </xdr:nvSpPr>
      <xdr:spPr>
        <a:xfrm>
          <a:off x="4254500" y="6480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323850</xdr:rowOff>
    </xdr:from>
    <xdr:ext cx="762000" cy="259715"/>
    <xdr:sp macro="" textlink="">
      <xdr:nvSpPr>
        <xdr:cNvPr id="132" name="テキスト ボックス 131"/>
        <xdr:cNvSpPr txBox="1"/>
      </xdr:nvSpPr>
      <xdr:spPr>
        <a:xfrm>
          <a:off x="3924300" y="6248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252730</xdr:rowOff>
    </xdr:from>
    <xdr:to xmlns:xdr="http://schemas.openxmlformats.org/drawingml/2006/spreadsheetDrawing">
      <xdr:col>19</xdr:col>
      <xdr:colOff>38100</xdr:colOff>
      <xdr:row>35</xdr:row>
      <xdr:rowOff>12065</xdr:rowOff>
    </xdr:to>
    <xdr:sp macro="" textlink="">
      <xdr:nvSpPr>
        <xdr:cNvPr id="133" name="楕円 132"/>
        <xdr:cNvSpPr/>
      </xdr:nvSpPr>
      <xdr:spPr>
        <a:xfrm>
          <a:off x="3556000" y="6520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21590</xdr:rowOff>
    </xdr:from>
    <xdr:ext cx="762000" cy="254000"/>
    <xdr:sp macro="" textlink="">
      <xdr:nvSpPr>
        <xdr:cNvPr id="134" name="テキスト ボックス 133"/>
        <xdr:cNvSpPr txBox="1"/>
      </xdr:nvSpPr>
      <xdr:spPr>
        <a:xfrm>
          <a:off x="3225800" y="6289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290195</xdr:rowOff>
    </xdr:from>
    <xdr:to xmlns:xdr="http://schemas.openxmlformats.org/drawingml/2006/spreadsheetDrawing">
      <xdr:col>15</xdr:col>
      <xdr:colOff>101600</xdr:colOff>
      <xdr:row>35</xdr:row>
      <xdr:rowOff>48260</xdr:rowOff>
    </xdr:to>
    <xdr:sp macro="" textlink="">
      <xdr:nvSpPr>
        <xdr:cNvPr id="135" name="楕円 134"/>
        <xdr:cNvSpPr/>
      </xdr:nvSpPr>
      <xdr:spPr>
        <a:xfrm>
          <a:off x="2857500" y="6557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59055</xdr:rowOff>
    </xdr:from>
    <xdr:ext cx="762000" cy="259715"/>
    <xdr:sp macro="" textlink="">
      <xdr:nvSpPr>
        <xdr:cNvPr id="136" name="テキスト ボックス 135"/>
        <xdr:cNvSpPr txBox="1"/>
      </xdr:nvSpPr>
      <xdr:spPr>
        <a:xfrm>
          <a:off x="2527300" y="63265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90,642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2,159
2,087
608.90
6,009,734
5,865,575
135,462
2,670,593
5,444,262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125730</xdr:rowOff>
    </xdr:from>
    <xdr:to xmlns:xdr="http://schemas.openxmlformats.org/drawingml/2006/spreadsheetDrawing">
      <xdr:col>24</xdr:col>
      <xdr:colOff>63500</xdr:colOff>
      <xdr:row>35</xdr:row>
      <xdr:rowOff>143510</xdr:rowOff>
    </xdr:to>
    <xdr:cxnSp macro="">
      <xdr:nvCxnSpPr>
        <xdr:cNvPr id="60" name="直線コネクタ 59"/>
        <xdr:cNvCxnSpPr/>
      </xdr:nvCxnSpPr>
      <xdr:spPr>
        <a:xfrm>
          <a:off x="3797300" y="61264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125730</xdr:rowOff>
    </xdr:from>
    <xdr:to xmlns:xdr="http://schemas.openxmlformats.org/drawingml/2006/spreadsheetDrawing">
      <xdr:col>19</xdr:col>
      <xdr:colOff>177800</xdr:colOff>
      <xdr:row>35</xdr:row>
      <xdr:rowOff>156845</xdr:rowOff>
    </xdr:to>
    <xdr:cxnSp macro="">
      <xdr:nvCxnSpPr>
        <xdr:cNvPr id="63" name="直線コネクタ 62"/>
        <xdr:cNvCxnSpPr/>
      </xdr:nvCxnSpPr>
      <xdr:spPr>
        <a:xfrm flipV="1">
          <a:off x="2908300" y="61264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144145</xdr:rowOff>
    </xdr:from>
    <xdr:ext cx="596265" cy="256540"/>
    <xdr:sp macro="" textlink="">
      <xdr:nvSpPr>
        <xdr:cNvPr id="65" name="テキスト ボックス 64"/>
        <xdr:cNvSpPr txBox="1"/>
      </xdr:nvSpPr>
      <xdr:spPr>
        <a:xfrm>
          <a:off x="3497580" y="63163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156845</xdr:rowOff>
    </xdr:from>
    <xdr:to xmlns:xdr="http://schemas.openxmlformats.org/drawingml/2006/spreadsheetDrawing">
      <xdr:col>15</xdr:col>
      <xdr:colOff>50800</xdr:colOff>
      <xdr:row>35</xdr:row>
      <xdr:rowOff>165100</xdr:rowOff>
    </xdr:to>
    <xdr:cxnSp macro="">
      <xdr:nvCxnSpPr>
        <xdr:cNvPr id="66" name="直線コネクタ 65"/>
        <xdr:cNvCxnSpPr/>
      </xdr:nvCxnSpPr>
      <xdr:spPr>
        <a:xfrm flipV="1">
          <a:off x="2019300" y="6157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160020</xdr:rowOff>
    </xdr:from>
    <xdr:ext cx="596265" cy="259080"/>
    <xdr:sp macro="" textlink="">
      <xdr:nvSpPr>
        <xdr:cNvPr id="68" name="テキスト ボックス 67"/>
        <xdr:cNvSpPr txBox="1"/>
      </xdr:nvSpPr>
      <xdr:spPr>
        <a:xfrm>
          <a:off x="2608580" y="6332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165100</xdr:rowOff>
    </xdr:from>
    <xdr:to xmlns:xdr="http://schemas.openxmlformats.org/drawingml/2006/spreadsheetDrawing">
      <xdr:col>10</xdr:col>
      <xdr:colOff>114300</xdr:colOff>
      <xdr:row>36</xdr:row>
      <xdr:rowOff>34290</xdr:rowOff>
    </xdr:to>
    <xdr:cxnSp macro="">
      <xdr:nvCxnSpPr>
        <xdr:cNvPr id="69" name="直線コネクタ 68"/>
        <xdr:cNvCxnSpPr/>
      </xdr:nvCxnSpPr>
      <xdr:spPr>
        <a:xfrm flipV="1">
          <a:off x="1130300" y="6165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xdr:rowOff>
    </xdr:from>
    <xdr:ext cx="596265" cy="259080"/>
    <xdr:sp macro="" textlink="">
      <xdr:nvSpPr>
        <xdr:cNvPr id="71" name="テキスト ボックス 70"/>
        <xdr:cNvSpPr txBox="1"/>
      </xdr:nvSpPr>
      <xdr:spPr>
        <a:xfrm>
          <a:off x="1719580" y="634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52070</xdr:rowOff>
    </xdr:from>
    <xdr:ext cx="596265" cy="256540"/>
    <xdr:sp macro="" textlink="">
      <xdr:nvSpPr>
        <xdr:cNvPr id="73" name="テキスト ボックス 72"/>
        <xdr:cNvSpPr txBox="1"/>
      </xdr:nvSpPr>
      <xdr:spPr>
        <a:xfrm>
          <a:off x="830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92710</xdr:rowOff>
    </xdr:from>
    <xdr:to xmlns:xdr="http://schemas.openxmlformats.org/drawingml/2006/spreadsheetDrawing">
      <xdr:col>24</xdr:col>
      <xdr:colOff>114300</xdr:colOff>
      <xdr:row>36</xdr:row>
      <xdr:rowOff>22860</xdr:rowOff>
    </xdr:to>
    <xdr:sp macro="" textlink="">
      <xdr:nvSpPr>
        <xdr:cNvPr id="79" name="楕円 78"/>
        <xdr:cNvSpPr/>
      </xdr:nvSpPr>
      <xdr:spPr>
        <a:xfrm>
          <a:off x="45847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115570</xdr:rowOff>
    </xdr:from>
    <xdr:ext cx="598805" cy="259080"/>
    <xdr:sp macro="" textlink="">
      <xdr:nvSpPr>
        <xdr:cNvPr id="80" name="人件費該当値テキスト"/>
        <xdr:cNvSpPr txBox="1"/>
      </xdr:nvSpPr>
      <xdr:spPr>
        <a:xfrm>
          <a:off x="4686300" y="594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5080</xdr:rowOff>
    </xdr:to>
    <xdr:sp macro="" textlink="">
      <xdr:nvSpPr>
        <xdr:cNvPr id="81" name="楕円 80"/>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21590</xdr:rowOff>
    </xdr:from>
    <xdr:ext cx="596265" cy="259080"/>
    <xdr:sp macro="" textlink="">
      <xdr:nvSpPr>
        <xdr:cNvPr id="82" name="テキスト ボックス 81"/>
        <xdr:cNvSpPr txBox="1"/>
      </xdr:nvSpPr>
      <xdr:spPr>
        <a:xfrm>
          <a:off x="3497580" y="5850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106045</xdr:rowOff>
    </xdr:from>
    <xdr:to xmlns:xdr="http://schemas.openxmlformats.org/drawingml/2006/spreadsheetDrawing">
      <xdr:col>15</xdr:col>
      <xdr:colOff>101600</xdr:colOff>
      <xdr:row>36</xdr:row>
      <xdr:rowOff>36195</xdr:rowOff>
    </xdr:to>
    <xdr:sp macro="" textlink="">
      <xdr:nvSpPr>
        <xdr:cNvPr id="83" name="楕円 82"/>
        <xdr:cNvSpPr/>
      </xdr:nvSpPr>
      <xdr:spPr>
        <a:xfrm>
          <a:off x="2857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52705</xdr:rowOff>
    </xdr:from>
    <xdr:ext cx="596265" cy="256540"/>
    <xdr:sp macro="" textlink="">
      <xdr:nvSpPr>
        <xdr:cNvPr id="84" name="テキスト ボックス 83"/>
        <xdr:cNvSpPr txBox="1"/>
      </xdr:nvSpPr>
      <xdr:spPr>
        <a:xfrm>
          <a:off x="2608580" y="5882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114300</xdr:rowOff>
    </xdr:from>
    <xdr:to xmlns:xdr="http://schemas.openxmlformats.org/drawingml/2006/spreadsheetDrawing">
      <xdr:col>10</xdr:col>
      <xdr:colOff>165100</xdr:colOff>
      <xdr:row>36</xdr:row>
      <xdr:rowOff>44450</xdr:rowOff>
    </xdr:to>
    <xdr:sp macro="" textlink="">
      <xdr:nvSpPr>
        <xdr:cNvPr id="85" name="楕円 84"/>
        <xdr:cNvSpPr/>
      </xdr:nvSpPr>
      <xdr:spPr>
        <a:xfrm>
          <a:off x="1968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60960</xdr:rowOff>
    </xdr:from>
    <xdr:ext cx="596265" cy="259080"/>
    <xdr:sp macro="" textlink="">
      <xdr:nvSpPr>
        <xdr:cNvPr id="86" name="テキスト ボックス 85"/>
        <xdr:cNvSpPr txBox="1"/>
      </xdr:nvSpPr>
      <xdr:spPr>
        <a:xfrm>
          <a:off x="1719580" y="5890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154940</xdr:rowOff>
    </xdr:from>
    <xdr:to xmlns:xdr="http://schemas.openxmlformats.org/drawingml/2006/spreadsheetDrawing">
      <xdr:col>6</xdr:col>
      <xdr:colOff>38100</xdr:colOff>
      <xdr:row>36</xdr:row>
      <xdr:rowOff>85090</xdr:rowOff>
    </xdr:to>
    <xdr:sp macro="" textlink="">
      <xdr:nvSpPr>
        <xdr:cNvPr id="87" name="楕円 86"/>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101600</xdr:rowOff>
    </xdr:from>
    <xdr:ext cx="596265" cy="259080"/>
    <xdr:sp macro="" textlink="">
      <xdr:nvSpPr>
        <xdr:cNvPr id="88" name="テキスト ボックス 87"/>
        <xdr:cNvSpPr txBox="1"/>
      </xdr:nvSpPr>
      <xdr:spPr>
        <a:xfrm>
          <a:off x="830580" y="5930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0" name="テキスト ボックス 99"/>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4" name="テキスト ボックス 103"/>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6" name="テキスト ボックス 105"/>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8" name="テキスト ボックス 107"/>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0" name="テキスト ボックス 109"/>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6540"/>
    <xdr:sp macro="" textlink="">
      <xdr:nvSpPr>
        <xdr:cNvPr id="113" name="物件費最小値テキスト"/>
        <xdr:cNvSpPr txBox="1"/>
      </xdr:nvSpPr>
      <xdr:spPr>
        <a:xfrm>
          <a:off x="4686300" y="100418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127635</xdr:rowOff>
    </xdr:from>
    <xdr:to xmlns:xdr="http://schemas.openxmlformats.org/drawingml/2006/spreadsheetDrawing">
      <xdr:col>24</xdr:col>
      <xdr:colOff>63500</xdr:colOff>
      <xdr:row>56</xdr:row>
      <xdr:rowOff>139700</xdr:rowOff>
    </xdr:to>
    <xdr:cxnSp macro="">
      <xdr:nvCxnSpPr>
        <xdr:cNvPr id="117" name="直線コネクタ 116"/>
        <xdr:cNvCxnSpPr/>
      </xdr:nvCxnSpPr>
      <xdr:spPr>
        <a:xfrm flipV="1">
          <a:off x="3797300" y="97288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151130</xdr:rowOff>
    </xdr:from>
    <xdr:ext cx="598805" cy="259080"/>
    <xdr:sp macro="" textlink="">
      <xdr:nvSpPr>
        <xdr:cNvPr id="118" name="物件費平均値テキスト"/>
        <xdr:cNvSpPr txBox="1"/>
      </xdr:nvSpPr>
      <xdr:spPr>
        <a:xfrm>
          <a:off x="4686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139700</xdr:rowOff>
    </xdr:from>
    <xdr:to xmlns:xdr="http://schemas.openxmlformats.org/drawingml/2006/spreadsheetDrawing">
      <xdr:col>19</xdr:col>
      <xdr:colOff>177800</xdr:colOff>
      <xdr:row>56</xdr:row>
      <xdr:rowOff>170815</xdr:rowOff>
    </xdr:to>
    <xdr:cxnSp macro="">
      <xdr:nvCxnSpPr>
        <xdr:cNvPr id="120" name="直線コネクタ 119"/>
        <xdr:cNvCxnSpPr/>
      </xdr:nvCxnSpPr>
      <xdr:spPr>
        <a:xfrm flipV="1">
          <a:off x="2908300" y="9740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98425</xdr:rowOff>
    </xdr:from>
    <xdr:ext cx="596265" cy="256540"/>
    <xdr:sp macro="" textlink="">
      <xdr:nvSpPr>
        <xdr:cNvPr id="122" name="テキスト ボックス 121"/>
        <xdr:cNvSpPr txBox="1"/>
      </xdr:nvSpPr>
      <xdr:spPr>
        <a:xfrm>
          <a:off x="3497580" y="98710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170815</xdr:rowOff>
    </xdr:from>
    <xdr:to xmlns:xdr="http://schemas.openxmlformats.org/drawingml/2006/spreadsheetDrawing">
      <xdr:col>15</xdr:col>
      <xdr:colOff>50800</xdr:colOff>
      <xdr:row>57</xdr:row>
      <xdr:rowOff>7620</xdr:rowOff>
    </xdr:to>
    <xdr:cxnSp macro="">
      <xdr:nvCxnSpPr>
        <xdr:cNvPr id="123" name="直線コネクタ 122"/>
        <xdr:cNvCxnSpPr/>
      </xdr:nvCxnSpPr>
      <xdr:spPr>
        <a:xfrm flipV="1">
          <a:off x="2019300" y="97720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132080</xdr:rowOff>
    </xdr:from>
    <xdr:ext cx="596265" cy="256540"/>
    <xdr:sp macro="" textlink="">
      <xdr:nvSpPr>
        <xdr:cNvPr id="125" name="テキスト ボックス 124"/>
        <xdr:cNvSpPr txBox="1"/>
      </xdr:nvSpPr>
      <xdr:spPr>
        <a:xfrm>
          <a:off x="2608580" y="99047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7620</xdr:rowOff>
    </xdr:from>
    <xdr:to xmlns:xdr="http://schemas.openxmlformats.org/drawingml/2006/spreadsheetDrawing">
      <xdr:col>10</xdr:col>
      <xdr:colOff>114300</xdr:colOff>
      <xdr:row>57</xdr:row>
      <xdr:rowOff>11430</xdr:rowOff>
    </xdr:to>
    <xdr:cxnSp macro="">
      <xdr:nvCxnSpPr>
        <xdr:cNvPr id="126" name="直線コネクタ 125"/>
        <xdr:cNvCxnSpPr/>
      </xdr:nvCxnSpPr>
      <xdr:spPr>
        <a:xfrm flipV="1">
          <a:off x="1130300" y="9780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144780</xdr:rowOff>
    </xdr:from>
    <xdr:ext cx="596265" cy="256540"/>
    <xdr:sp macro="" textlink="">
      <xdr:nvSpPr>
        <xdr:cNvPr id="128" name="テキスト ボックス 127"/>
        <xdr:cNvSpPr txBox="1"/>
      </xdr:nvSpPr>
      <xdr:spPr>
        <a:xfrm>
          <a:off x="1719580" y="99174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6265" cy="259080"/>
    <xdr:sp macro="" textlink="">
      <xdr:nvSpPr>
        <xdr:cNvPr id="130" name="テキスト ボックス 129"/>
        <xdr:cNvSpPr txBox="1"/>
      </xdr:nvSpPr>
      <xdr:spPr>
        <a:xfrm>
          <a:off x="830580" y="9923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76835</xdr:rowOff>
    </xdr:from>
    <xdr:to xmlns:xdr="http://schemas.openxmlformats.org/drawingml/2006/spreadsheetDrawing">
      <xdr:col>24</xdr:col>
      <xdr:colOff>114300</xdr:colOff>
      <xdr:row>57</xdr:row>
      <xdr:rowOff>6985</xdr:rowOff>
    </xdr:to>
    <xdr:sp macro="" textlink="">
      <xdr:nvSpPr>
        <xdr:cNvPr id="136" name="楕円 135"/>
        <xdr:cNvSpPr/>
      </xdr:nvSpPr>
      <xdr:spPr>
        <a:xfrm>
          <a:off x="4584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99695</xdr:rowOff>
    </xdr:from>
    <xdr:ext cx="598805" cy="256540"/>
    <xdr:sp macro="" textlink="">
      <xdr:nvSpPr>
        <xdr:cNvPr id="137" name="物件費該当値テキスト"/>
        <xdr:cNvSpPr txBox="1"/>
      </xdr:nvSpPr>
      <xdr:spPr>
        <a:xfrm>
          <a:off x="4686300" y="95294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88900</xdr:rowOff>
    </xdr:from>
    <xdr:to xmlns:xdr="http://schemas.openxmlformats.org/drawingml/2006/spreadsheetDrawing">
      <xdr:col>20</xdr:col>
      <xdr:colOff>38100</xdr:colOff>
      <xdr:row>57</xdr:row>
      <xdr:rowOff>19050</xdr:rowOff>
    </xdr:to>
    <xdr:sp macro="" textlink="">
      <xdr:nvSpPr>
        <xdr:cNvPr id="138" name="楕円 137"/>
        <xdr:cNvSpPr/>
      </xdr:nvSpPr>
      <xdr:spPr>
        <a:xfrm>
          <a:off x="3746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35560</xdr:rowOff>
    </xdr:from>
    <xdr:ext cx="596265" cy="259080"/>
    <xdr:sp macro="" textlink="">
      <xdr:nvSpPr>
        <xdr:cNvPr id="139" name="テキスト ボックス 138"/>
        <xdr:cNvSpPr txBox="1"/>
      </xdr:nvSpPr>
      <xdr:spPr>
        <a:xfrm>
          <a:off x="3497580" y="9465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120650</xdr:rowOff>
    </xdr:from>
    <xdr:to xmlns:xdr="http://schemas.openxmlformats.org/drawingml/2006/spreadsheetDrawing">
      <xdr:col>15</xdr:col>
      <xdr:colOff>101600</xdr:colOff>
      <xdr:row>57</xdr:row>
      <xdr:rowOff>50165</xdr:rowOff>
    </xdr:to>
    <xdr:sp macro="" textlink="">
      <xdr:nvSpPr>
        <xdr:cNvPr id="140" name="楕円 139"/>
        <xdr:cNvSpPr/>
      </xdr:nvSpPr>
      <xdr:spPr>
        <a:xfrm>
          <a:off x="2857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66675</xdr:rowOff>
    </xdr:from>
    <xdr:ext cx="596265" cy="256540"/>
    <xdr:sp macro="" textlink="">
      <xdr:nvSpPr>
        <xdr:cNvPr id="141" name="テキスト ボックス 140"/>
        <xdr:cNvSpPr txBox="1"/>
      </xdr:nvSpPr>
      <xdr:spPr>
        <a:xfrm>
          <a:off x="2608580" y="9496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128270</xdr:rowOff>
    </xdr:from>
    <xdr:to xmlns:xdr="http://schemas.openxmlformats.org/drawingml/2006/spreadsheetDrawing">
      <xdr:col>10</xdr:col>
      <xdr:colOff>165100</xdr:colOff>
      <xdr:row>57</xdr:row>
      <xdr:rowOff>58420</xdr:rowOff>
    </xdr:to>
    <xdr:sp macro="" textlink="">
      <xdr:nvSpPr>
        <xdr:cNvPr id="142" name="楕円 141"/>
        <xdr:cNvSpPr/>
      </xdr:nvSpPr>
      <xdr:spPr>
        <a:xfrm>
          <a:off x="196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74930</xdr:rowOff>
    </xdr:from>
    <xdr:ext cx="596265" cy="256540"/>
    <xdr:sp macro="" textlink="">
      <xdr:nvSpPr>
        <xdr:cNvPr id="143" name="テキスト ボックス 142"/>
        <xdr:cNvSpPr txBox="1"/>
      </xdr:nvSpPr>
      <xdr:spPr>
        <a:xfrm>
          <a:off x="1719580" y="9504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132080</xdr:rowOff>
    </xdr:from>
    <xdr:to xmlns:xdr="http://schemas.openxmlformats.org/drawingml/2006/spreadsheetDrawing">
      <xdr:col>6</xdr:col>
      <xdr:colOff>38100</xdr:colOff>
      <xdr:row>57</xdr:row>
      <xdr:rowOff>62230</xdr:rowOff>
    </xdr:to>
    <xdr:sp macro="" textlink="">
      <xdr:nvSpPr>
        <xdr:cNvPr id="144" name="楕円 143"/>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78740</xdr:rowOff>
    </xdr:from>
    <xdr:ext cx="596265" cy="259080"/>
    <xdr:sp macro="" textlink="">
      <xdr:nvSpPr>
        <xdr:cNvPr id="145" name="テキスト ボックス 144"/>
        <xdr:cNvSpPr txBox="1"/>
      </xdr:nvSpPr>
      <xdr:spPr>
        <a:xfrm>
          <a:off x="830580" y="9508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7" name="テキスト ボックス 156"/>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6540"/>
    <xdr:sp macro="" textlink="">
      <xdr:nvSpPr>
        <xdr:cNvPr id="159" name="テキスト ボックス 158"/>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6540"/>
    <xdr:sp macro="" textlink="">
      <xdr:nvSpPr>
        <xdr:cNvPr id="161" name="テキスト ボックス 160"/>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090" cy="256540"/>
    <xdr:sp macro="" textlink="">
      <xdr:nvSpPr>
        <xdr:cNvPr id="163" name="テキスト ボックス 162"/>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5" name="テキスト ボックス 164"/>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33655</xdr:rowOff>
    </xdr:from>
    <xdr:to xmlns:xdr="http://schemas.openxmlformats.org/drawingml/2006/spreadsheetDrawing">
      <xdr:col>24</xdr:col>
      <xdr:colOff>63500</xdr:colOff>
      <xdr:row>77</xdr:row>
      <xdr:rowOff>53975</xdr:rowOff>
    </xdr:to>
    <xdr:cxnSp macro="">
      <xdr:nvCxnSpPr>
        <xdr:cNvPr id="172" name="直線コネクタ 171"/>
        <xdr:cNvCxnSpPr/>
      </xdr:nvCxnSpPr>
      <xdr:spPr>
        <a:xfrm>
          <a:off x="3797300" y="132353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54610</xdr:rowOff>
    </xdr:from>
    <xdr:ext cx="534670" cy="256540"/>
    <xdr:sp macro="" textlink="">
      <xdr:nvSpPr>
        <xdr:cNvPr id="173" name="維持補修費平均値テキスト"/>
        <xdr:cNvSpPr txBox="1"/>
      </xdr:nvSpPr>
      <xdr:spPr>
        <a:xfrm>
          <a:off x="4686300" y="132562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635</xdr:rowOff>
    </xdr:from>
    <xdr:to xmlns:xdr="http://schemas.openxmlformats.org/drawingml/2006/spreadsheetDrawing">
      <xdr:col>19</xdr:col>
      <xdr:colOff>177800</xdr:colOff>
      <xdr:row>77</xdr:row>
      <xdr:rowOff>33655</xdr:rowOff>
    </xdr:to>
    <xdr:cxnSp macro="">
      <xdr:nvCxnSpPr>
        <xdr:cNvPr id="175" name="直線コネクタ 174"/>
        <xdr:cNvCxnSpPr/>
      </xdr:nvCxnSpPr>
      <xdr:spPr>
        <a:xfrm>
          <a:off x="2908300" y="13202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xdr:rowOff>
    </xdr:from>
    <xdr:ext cx="532130" cy="259080"/>
    <xdr:sp macro="" textlink="">
      <xdr:nvSpPr>
        <xdr:cNvPr id="177" name="テキスト ボックス 176"/>
        <xdr:cNvSpPr txBox="1"/>
      </xdr:nvSpPr>
      <xdr:spPr>
        <a:xfrm>
          <a:off x="3529965" y="13376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635</xdr:rowOff>
    </xdr:from>
    <xdr:to xmlns:xdr="http://schemas.openxmlformats.org/drawingml/2006/spreadsheetDrawing">
      <xdr:col>15</xdr:col>
      <xdr:colOff>50800</xdr:colOff>
      <xdr:row>77</xdr:row>
      <xdr:rowOff>45720</xdr:rowOff>
    </xdr:to>
    <xdr:cxnSp macro="">
      <xdr:nvCxnSpPr>
        <xdr:cNvPr id="178" name="直線コネクタ 177"/>
        <xdr:cNvCxnSpPr/>
      </xdr:nvCxnSpPr>
      <xdr:spPr>
        <a:xfrm flipV="1">
          <a:off x="2019300" y="132022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13970</xdr:rowOff>
    </xdr:from>
    <xdr:ext cx="532130" cy="259080"/>
    <xdr:sp macro="" textlink="">
      <xdr:nvSpPr>
        <xdr:cNvPr id="180" name="テキスト ボックス 179"/>
        <xdr:cNvSpPr txBox="1"/>
      </xdr:nvSpPr>
      <xdr:spPr>
        <a:xfrm>
          <a:off x="2640965" y="1338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33020</xdr:rowOff>
    </xdr:from>
    <xdr:to xmlns:xdr="http://schemas.openxmlformats.org/drawingml/2006/spreadsheetDrawing">
      <xdr:col>10</xdr:col>
      <xdr:colOff>114300</xdr:colOff>
      <xdr:row>77</xdr:row>
      <xdr:rowOff>45720</xdr:rowOff>
    </xdr:to>
    <xdr:cxnSp macro="">
      <xdr:nvCxnSpPr>
        <xdr:cNvPr id="181" name="直線コネクタ 180"/>
        <xdr:cNvCxnSpPr/>
      </xdr:nvCxnSpPr>
      <xdr:spPr>
        <a:xfrm>
          <a:off x="1130300" y="13234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32385</xdr:rowOff>
    </xdr:from>
    <xdr:ext cx="532130" cy="256540"/>
    <xdr:sp macro="" textlink="">
      <xdr:nvSpPr>
        <xdr:cNvPr id="183" name="テキスト ボックス 182"/>
        <xdr:cNvSpPr txBox="1"/>
      </xdr:nvSpPr>
      <xdr:spPr>
        <a:xfrm>
          <a:off x="1751965" y="13405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67945</xdr:rowOff>
    </xdr:from>
    <xdr:ext cx="532130" cy="258445"/>
    <xdr:sp macro="" textlink="">
      <xdr:nvSpPr>
        <xdr:cNvPr id="185" name="テキスト ボックス 184"/>
        <xdr:cNvSpPr txBox="1"/>
      </xdr:nvSpPr>
      <xdr:spPr>
        <a:xfrm>
          <a:off x="862965" y="13441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3175</xdr:rowOff>
    </xdr:from>
    <xdr:to xmlns:xdr="http://schemas.openxmlformats.org/drawingml/2006/spreadsheetDrawing">
      <xdr:col>24</xdr:col>
      <xdr:colOff>114300</xdr:colOff>
      <xdr:row>77</xdr:row>
      <xdr:rowOff>104775</xdr:rowOff>
    </xdr:to>
    <xdr:sp macro="" textlink="">
      <xdr:nvSpPr>
        <xdr:cNvPr id="191" name="楕円 190"/>
        <xdr:cNvSpPr/>
      </xdr:nvSpPr>
      <xdr:spPr>
        <a:xfrm>
          <a:off x="4584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26035</xdr:rowOff>
    </xdr:from>
    <xdr:ext cx="534670" cy="259080"/>
    <xdr:sp macro="" textlink="">
      <xdr:nvSpPr>
        <xdr:cNvPr id="192" name="維持補修費該当値テキスト"/>
        <xdr:cNvSpPr txBox="1"/>
      </xdr:nvSpPr>
      <xdr:spPr>
        <a:xfrm>
          <a:off x="4686300" y="1305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154940</xdr:rowOff>
    </xdr:from>
    <xdr:to xmlns:xdr="http://schemas.openxmlformats.org/drawingml/2006/spreadsheetDrawing">
      <xdr:col>20</xdr:col>
      <xdr:colOff>38100</xdr:colOff>
      <xdr:row>77</xdr:row>
      <xdr:rowOff>84455</xdr:rowOff>
    </xdr:to>
    <xdr:sp macro="" textlink="">
      <xdr:nvSpPr>
        <xdr:cNvPr id="193" name="楕円 192"/>
        <xdr:cNvSpPr/>
      </xdr:nvSpPr>
      <xdr:spPr>
        <a:xfrm>
          <a:off x="3746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100965</xdr:rowOff>
    </xdr:from>
    <xdr:ext cx="532130" cy="256540"/>
    <xdr:sp macro="" textlink="">
      <xdr:nvSpPr>
        <xdr:cNvPr id="194" name="テキスト ボックス 193"/>
        <xdr:cNvSpPr txBox="1"/>
      </xdr:nvSpPr>
      <xdr:spPr>
        <a:xfrm>
          <a:off x="3529965" y="12959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121285</xdr:rowOff>
    </xdr:from>
    <xdr:to xmlns:xdr="http://schemas.openxmlformats.org/drawingml/2006/spreadsheetDrawing">
      <xdr:col>15</xdr:col>
      <xdr:colOff>101600</xdr:colOff>
      <xdr:row>77</xdr:row>
      <xdr:rowOff>52070</xdr:rowOff>
    </xdr:to>
    <xdr:sp macro="" textlink="">
      <xdr:nvSpPr>
        <xdr:cNvPr id="195" name="楕円 194"/>
        <xdr:cNvSpPr/>
      </xdr:nvSpPr>
      <xdr:spPr>
        <a:xfrm>
          <a:off x="2857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67945</xdr:rowOff>
    </xdr:from>
    <xdr:ext cx="532130" cy="258445"/>
    <xdr:sp macro="" textlink="">
      <xdr:nvSpPr>
        <xdr:cNvPr id="196" name="テキスト ボックス 195"/>
        <xdr:cNvSpPr txBox="1"/>
      </xdr:nvSpPr>
      <xdr:spPr>
        <a:xfrm>
          <a:off x="2640965" y="129266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96520</xdr:rowOff>
    </xdr:to>
    <xdr:sp macro="" textlink="">
      <xdr:nvSpPr>
        <xdr:cNvPr id="197" name="楕円 196"/>
        <xdr:cNvSpPr/>
      </xdr:nvSpPr>
      <xdr:spPr>
        <a:xfrm>
          <a:off x="1968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113030</xdr:rowOff>
    </xdr:from>
    <xdr:ext cx="532130" cy="259080"/>
    <xdr:sp macro="" textlink="">
      <xdr:nvSpPr>
        <xdr:cNvPr id="198" name="テキスト ボックス 197"/>
        <xdr:cNvSpPr txBox="1"/>
      </xdr:nvSpPr>
      <xdr:spPr>
        <a:xfrm>
          <a:off x="1751965" y="12971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153670</xdr:rowOff>
    </xdr:from>
    <xdr:to xmlns:xdr="http://schemas.openxmlformats.org/drawingml/2006/spreadsheetDrawing">
      <xdr:col>6</xdr:col>
      <xdr:colOff>38100</xdr:colOff>
      <xdr:row>77</xdr:row>
      <xdr:rowOff>83820</xdr:rowOff>
    </xdr:to>
    <xdr:sp macro="" textlink="">
      <xdr:nvSpPr>
        <xdr:cNvPr id="199" name="楕円 198"/>
        <xdr:cNvSpPr/>
      </xdr:nvSpPr>
      <xdr:spPr>
        <a:xfrm>
          <a:off x="1079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100330</xdr:rowOff>
    </xdr:from>
    <xdr:ext cx="532130" cy="256540"/>
    <xdr:sp macro="" textlink="">
      <xdr:nvSpPr>
        <xdr:cNvPr id="200" name="テキスト ボックス 199"/>
        <xdr:cNvSpPr txBox="1"/>
      </xdr:nvSpPr>
      <xdr:spPr>
        <a:xfrm>
          <a:off x="862965" y="12959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2" name="テキスト ボックス 211"/>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18" name="テキスト ボックス 217"/>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0" name="テキスト ボックス 219"/>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2" name="テキスト ボックス 22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6540"/>
    <xdr:sp macro="" textlink="">
      <xdr:nvSpPr>
        <xdr:cNvPr id="225" name="扶助費最小値テキスト"/>
        <xdr:cNvSpPr txBox="1"/>
      </xdr:nvSpPr>
      <xdr:spPr>
        <a:xfrm>
          <a:off x="4686300" y="16743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151765</xdr:rowOff>
    </xdr:from>
    <xdr:to xmlns:xdr="http://schemas.openxmlformats.org/drawingml/2006/spreadsheetDrawing">
      <xdr:col>24</xdr:col>
      <xdr:colOff>63500</xdr:colOff>
      <xdr:row>93</xdr:row>
      <xdr:rowOff>169545</xdr:rowOff>
    </xdr:to>
    <xdr:cxnSp macro="">
      <xdr:nvCxnSpPr>
        <xdr:cNvPr id="229" name="直線コネクタ 228"/>
        <xdr:cNvCxnSpPr/>
      </xdr:nvCxnSpPr>
      <xdr:spPr>
        <a:xfrm flipV="1">
          <a:off x="3797300" y="160966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128270</xdr:rowOff>
    </xdr:from>
    <xdr:ext cx="534670" cy="259080"/>
    <xdr:sp macro="" textlink="">
      <xdr:nvSpPr>
        <xdr:cNvPr id="230" name="扶助費平均値テキスト"/>
        <xdr:cNvSpPr txBox="1"/>
      </xdr:nvSpPr>
      <xdr:spPr>
        <a:xfrm>
          <a:off x="4686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169545</xdr:rowOff>
    </xdr:from>
    <xdr:to xmlns:xdr="http://schemas.openxmlformats.org/drawingml/2006/spreadsheetDrawing">
      <xdr:col>19</xdr:col>
      <xdr:colOff>177800</xdr:colOff>
      <xdr:row>94</xdr:row>
      <xdr:rowOff>16510</xdr:rowOff>
    </xdr:to>
    <xdr:cxnSp macro="">
      <xdr:nvCxnSpPr>
        <xdr:cNvPr id="232" name="直線コネクタ 231"/>
        <xdr:cNvCxnSpPr/>
      </xdr:nvCxnSpPr>
      <xdr:spPr>
        <a:xfrm flipV="1">
          <a:off x="2908300" y="161143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118110</xdr:rowOff>
    </xdr:from>
    <xdr:ext cx="532130" cy="259080"/>
    <xdr:sp macro="" textlink="">
      <xdr:nvSpPr>
        <xdr:cNvPr id="234" name="テキスト ボックス 233"/>
        <xdr:cNvSpPr txBox="1"/>
      </xdr:nvSpPr>
      <xdr:spPr>
        <a:xfrm>
          <a:off x="3529965" y="1640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16510</xdr:rowOff>
    </xdr:from>
    <xdr:to xmlns:xdr="http://schemas.openxmlformats.org/drawingml/2006/spreadsheetDrawing">
      <xdr:col>15</xdr:col>
      <xdr:colOff>50800</xdr:colOff>
      <xdr:row>94</xdr:row>
      <xdr:rowOff>140970</xdr:rowOff>
    </xdr:to>
    <xdr:cxnSp macro="">
      <xdr:nvCxnSpPr>
        <xdr:cNvPr id="235" name="直線コネクタ 234"/>
        <xdr:cNvCxnSpPr/>
      </xdr:nvCxnSpPr>
      <xdr:spPr>
        <a:xfrm flipV="1">
          <a:off x="2019300" y="161328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55245</xdr:rowOff>
    </xdr:from>
    <xdr:ext cx="532130" cy="256540"/>
    <xdr:sp macro="" textlink="">
      <xdr:nvSpPr>
        <xdr:cNvPr id="237" name="テキスト ボックス 236"/>
        <xdr:cNvSpPr txBox="1"/>
      </xdr:nvSpPr>
      <xdr:spPr>
        <a:xfrm>
          <a:off x="2640965" y="163429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140970</xdr:rowOff>
    </xdr:from>
    <xdr:to xmlns:xdr="http://schemas.openxmlformats.org/drawingml/2006/spreadsheetDrawing">
      <xdr:col>10</xdr:col>
      <xdr:colOff>114300</xdr:colOff>
      <xdr:row>95</xdr:row>
      <xdr:rowOff>21590</xdr:rowOff>
    </xdr:to>
    <xdr:cxnSp macro="">
      <xdr:nvCxnSpPr>
        <xdr:cNvPr id="238" name="直線コネクタ 237"/>
        <xdr:cNvCxnSpPr/>
      </xdr:nvCxnSpPr>
      <xdr:spPr>
        <a:xfrm flipV="1">
          <a:off x="1130300" y="16257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55245</xdr:rowOff>
    </xdr:from>
    <xdr:ext cx="532130" cy="256540"/>
    <xdr:sp macro="" textlink="">
      <xdr:nvSpPr>
        <xdr:cNvPr id="240" name="テキスト ボックス 239"/>
        <xdr:cNvSpPr txBox="1"/>
      </xdr:nvSpPr>
      <xdr:spPr>
        <a:xfrm>
          <a:off x="1751965" y="16514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81915</xdr:rowOff>
    </xdr:from>
    <xdr:ext cx="532130" cy="259080"/>
    <xdr:sp macro="" textlink="">
      <xdr:nvSpPr>
        <xdr:cNvPr id="242" name="テキスト ボックス 241"/>
        <xdr:cNvSpPr txBox="1"/>
      </xdr:nvSpPr>
      <xdr:spPr>
        <a:xfrm>
          <a:off x="862965" y="16541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100965</xdr:rowOff>
    </xdr:from>
    <xdr:to xmlns:xdr="http://schemas.openxmlformats.org/drawingml/2006/spreadsheetDrawing">
      <xdr:col>24</xdr:col>
      <xdr:colOff>114300</xdr:colOff>
      <xdr:row>94</xdr:row>
      <xdr:rowOff>31115</xdr:rowOff>
    </xdr:to>
    <xdr:sp macro="" textlink="">
      <xdr:nvSpPr>
        <xdr:cNvPr id="248" name="楕円 247"/>
        <xdr:cNvSpPr/>
      </xdr:nvSpPr>
      <xdr:spPr>
        <a:xfrm>
          <a:off x="4584700" y="160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123825</xdr:rowOff>
    </xdr:from>
    <xdr:ext cx="598805" cy="256540"/>
    <xdr:sp macro="" textlink="">
      <xdr:nvSpPr>
        <xdr:cNvPr id="249" name="扶助費該当値テキスト"/>
        <xdr:cNvSpPr txBox="1"/>
      </xdr:nvSpPr>
      <xdr:spPr>
        <a:xfrm>
          <a:off x="4686300" y="158972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118745</xdr:rowOff>
    </xdr:from>
    <xdr:to xmlns:xdr="http://schemas.openxmlformats.org/drawingml/2006/spreadsheetDrawing">
      <xdr:col>20</xdr:col>
      <xdr:colOff>38100</xdr:colOff>
      <xdr:row>94</xdr:row>
      <xdr:rowOff>48895</xdr:rowOff>
    </xdr:to>
    <xdr:sp macro="" textlink="">
      <xdr:nvSpPr>
        <xdr:cNvPr id="250" name="楕円 249"/>
        <xdr:cNvSpPr/>
      </xdr:nvSpPr>
      <xdr:spPr>
        <a:xfrm>
          <a:off x="37465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65405</xdr:rowOff>
    </xdr:from>
    <xdr:ext cx="596265" cy="256540"/>
    <xdr:sp macro="" textlink="">
      <xdr:nvSpPr>
        <xdr:cNvPr id="251" name="テキスト ボックス 250"/>
        <xdr:cNvSpPr txBox="1"/>
      </xdr:nvSpPr>
      <xdr:spPr>
        <a:xfrm>
          <a:off x="3497580" y="15838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137160</xdr:rowOff>
    </xdr:from>
    <xdr:to xmlns:xdr="http://schemas.openxmlformats.org/drawingml/2006/spreadsheetDrawing">
      <xdr:col>15</xdr:col>
      <xdr:colOff>101600</xdr:colOff>
      <xdr:row>94</xdr:row>
      <xdr:rowOff>67310</xdr:rowOff>
    </xdr:to>
    <xdr:sp macro="" textlink="">
      <xdr:nvSpPr>
        <xdr:cNvPr id="252" name="楕円 251"/>
        <xdr:cNvSpPr/>
      </xdr:nvSpPr>
      <xdr:spPr>
        <a:xfrm>
          <a:off x="28575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83820</xdr:rowOff>
    </xdr:from>
    <xdr:ext cx="596265" cy="259080"/>
    <xdr:sp macro="" textlink="">
      <xdr:nvSpPr>
        <xdr:cNvPr id="253" name="テキスト ボックス 252"/>
        <xdr:cNvSpPr txBox="1"/>
      </xdr:nvSpPr>
      <xdr:spPr>
        <a:xfrm>
          <a:off x="2608580" y="15857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90170</xdr:rowOff>
    </xdr:from>
    <xdr:to xmlns:xdr="http://schemas.openxmlformats.org/drawingml/2006/spreadsheetDrawing">
      <xdr:col>10</xdr:col>
      <xdr:colOff>165100</xdr:colOff>
      <xdr:row>95</xdr:row>
      <xdr:rowOff>20320</xdr:rowOff>
    </xdr:to>
    <xdr:sp macro="" textlink="">
      <xdr:nvSpPr>
        <xdr:cNvPr id="254" name="楕円 253"/>
        <xdr:cNvSpPr/>
      </xdr:nvSpPr>
      <xdr:spPr>
        <a:xfrm>
          <a:off x="1968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36830</xdr:rowOff>
    </xdr:from>
    <xdr:ext cx="532130" cy="259080"/>
    <xdr:sp macro="" textlink="">
      <xdr:nvSpPr>
        <xdr:cNvPr id="255" name="テキスト ボックス 254"/>
        <xdr:cNvSpPr txBox="1"/>
      </xdr:nvSpPr>
      <xdr:spPr>
        <a:xfrm>
          <a:off x="1751965" y="15981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142240</xdr:rowOff>
    </xdr:from>
    <xdr:to xmlns:xdr="http://schemas.openxmlformats.org/drawingml/2006/spreadsheetDrawing">
      <xdr:col>6</xdr:col>
      <xdr:colOff>38100</xdr:colOff>
      <xdr:row>95</xdr:row>
      <xdr:rowOff>72390</xdr:rowOff>
    </xdr:to>
    <xdr:sp macro="" textlink="">
      <xdr:nvSpPr>
        <xdr:cNvPr id="256" name="楕円 255"/>
        <xdr:cNvSpPr/>
      </xdr:nvSpPr>
      <xdr:spPr>
        <a:xfrm>
          <a:off x="1079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88900</xdr:rowOff>
    </xdr:from>
    <xdr:ext cx="532130" cy="256540"/>
    <xdr:sp macro="" textlink="">
      <xdr:nvSpPr>
        <xdr:cNvPr id="257" name="テキスト ボックス 256"/>
        <xdr:cNvSpPr txBox="1"/>
      </xdr:nvSpPr>
      <xdr:spPr>
        <a:xfrm>
          <a:off x="862965" y="16033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6" name="テキスト ボックス 26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69" name="テキスト ボックス 268"/>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1" name="テキスト ボックス 270"/>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5" name="テキスト ボックス 274"/>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77" name="テキスト ボックス 276"/>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79" name="テキスト ボックス 278"/>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133985</xdr:rowOff>
    </xdr:from>
    <xdr:to xmlns:xdr="http://schemas.openxmlformats.org/drawingml/2006/spreadsheetDrawing">
      <xdr:col>55</xdr:col>
      <xdr:colOff>0</xdr:colOff>
      <xdr:row>35</xdr:row>
      <xdr:rowOff>143510</xdr:rowOff>
    </xdr:to>
    <xdr:cxnSp macro="">
      <xdr:nvCxnSpPr>
        <xdr:cNvPr id="286" name="直線コネクタ 285"/>
        <xdr:cNvCxnSpPr/>
      </xdr:nvCxnSpPr>
      <xdr:spPr>
        <a:xfrm flipV="1">
          <a:off x="9639300" y="61347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143510</xdr:rowOff>
    </xdr:from>
    <xdr:to xmlns:xdr="http://schemas.openxmlformats.org/drawingml/2006/spreadsheetDrawing">
      <xdr:col>50</xdr:col>
      <xdr:colOff>114300</xdr:colOff>
      <xdr:row>36</xdr:row>
      <xdr:rowOff>29845</xdr:rowOff>
    </xdr:to>
    <xdr:cxnSp macro="">
      <xdr:nvCxnSpPr>
        <xdr:cNvPr id="289" name="直線コネクタ 288"/>
        <xdr:cNvCxnSpPr/>
      </xdr:nvCxnSpPr>
      <xdr:spPr>
        <a:xfrm flipV="1">
          <a:off x="8750300" y="61442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107315</xdr:rowOff>
    </xdr:from>
    <xdr:ext cx="596265" cy="259080"/>
    <xdr:sp macro="" textlink="">
      <xdr:nvSpPr>
        <xdr:cNvPr id="291" name="テキスト ボックス 290"/>
        <xdr:cNvSpPr txBox="1"/>
      </xdr:nvSpPr>
      <xdr:spPr>
        <a:xfrm>
          <a:off x="9339580" y="6279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46355</xdr:rowOff>
    </xdr:from>
    <xdr:to xmlns:xdr="http://schemas.openxmlformats.org/drawingml/2006/spreadsheetDrawing">
      <xdr:col>45</xdr:col>
      <xdr:colOff>177800</xdr:colOff>
      <xdr:row>36</xdr:row>
      <xdr:rowOff>29845</xdr:rowOff>
    </xdr:to>
    <xdr:cxnSp macro="">
      <xdr:nvCxnSpPr>
        <xdr:cNvPr id="292" name="直線コネクタ 291"/>
        <xdr:cNvCxnSpPr/>
      </xdr:nvCxnSpPr>
      <xdr:spPr>
        <a:xfrm>
          <a:off x="7861300" y="604710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147955</xdr:rowOff>
    </xdr:from>
    <xdr:ext cx="596265" cy="258445"/>
    <xdr:sp macro="" textlink="">
      <xdr:nvSpPr>
        <xdr:cNvPr id="294" name="テキスト ボックス 293"/>
        <xdr:cNvSpPr txBox="1"/>
      </xdr:nvSpPr>
      <xdr:spPr>
        <a:xfrm>
          <a:off x="8450580" y="6320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46355</xdr:rowOff>
    </xdr:from>
    <xdr:to xmlns:xdr="http://schemas.openxmlformats.org/drawingml/2006/spreadsheetDrawing">
      <xdr:col>41</xdr:col>
      <xdr:colOff>50800</xdr:colOff>
      <xdr:row>36</xdr:row>
      <xdr:rowOff>128905</xdr:rowOff>
    </xdr:to>
    <xdr:cxnSp macro="">
      <xdr:nvCxnSpPr>
        <xdr:cNvPr id="295" name="直線コネクタ 294"/>
        <xdr:cNvCxnSpPr/>
      </xdr:nvCxnSpPr>
      <xdr:spPr>
        <a:xfrm flipV="1">
          <a:off x="6972300" y="604710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130175</xdr:rowOff>
    </xdr:from>
    <xdr:ext cx="596265" cy="259080"/>
    <xdr:sp macro="" textlink="">
      <xdr:nvSpPr>
        <xdr:cNvPr id="297" name="テキスト ボックス 296"/>
        <xdr:cNvSpPr txBox="1"/>
      </xdr:nvSpPr>
      <xdr:spPr>
        <a:xfrm>
          <a:off x="7561580" y="6130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50800</xdr:rowOff>
    </xdr:from>
    <xdr:ext cx="596265" cy="259080"/>
    <xdr:sp macro="" textlink="">
      <xdr:nvSpPr>
        <xdr:cNvPr id="299" name="テキスト ボックス 298"/>
        <xdr:cNvSpPr txBox="1"/>
      </xdr:nvSpPr>
      <xdr:spPr>
        <a:xfrm>
          <a:off x="6672580" y="639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83185</xdr:rowOff>
    </xdr:from>
    <xdr:to xmlns:xdr="http://schemas.openxmlformats.org/drawingml/2006/spreadsheetDrawing">
      <xdr:col>55</xdr:col>
      <xdr:colOff>50800</xdr:colOff>
      <xdr:row>36</xdr:row>
      <xdr:rowOff>13335</xdr:rowOff>
    </xdr:to>
    <xdr:sp macro="" textlink="">
      <xdr:nvSpPr>
        <xdr:cNvPr id="305" name="楕円 304"/>
        <xdr:cNvSpPr/>
      </xdr:nvSpPr>
      <xdr:spPr>
        <a:xfrm>
          <a:off x="10426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106045</xdr:rowOff>
    </xdr:from>
    <xdr:ext cx="598805" cy="259080"/>
    <xdr:sp macro="" textlink="">
      <xdr:nvSpPr>
        <xdr:cNvPr id="306" name="補助費等該当値テキスト"/>
        <xdr:cNvSpPr txBox="1"/>
      </xdr:nvSpPr>
      <xdr:spPr>
        <a:xfrm>
          <a:off x="10528300" y="5935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92075</xdr:rowOff>
    </xdr:from>
    <xdr:to xmlns:xdr="http://schemas.openxmlformats.org/drawingml/2006/spreadsheetDrawing">
      <xdr:col>50</xdr:col>
      <xdr:colOff>165100</xdr:colOff>
      <xdr:row>36</xdr:row>
      <xdr:rowOff>22225</xdr:rowOff>
    </xdr:to>
    <xdr:sp macro="" textlink="">
      <xdr:nvSpPr>
        <xdr:cNvPr id="307" name="楕円 306"/>
        <xdr:cNvSpPr/>
      </xdr:nvSpPr>
      <xdr:spPr>
        <a:xfrm>
          <a:off x="958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38735</xdr:rowOff>
    </xdr:from>
    <xdr:ext cx="596265" cy="259080"/>
    <xdr:sp macro="" textlink="">
      <xdr:nvSpPr>
        <xdr:cNvPr id="308" name="テキスト ボックス 307"/>
        <xdr:cNvSpPr txBox="1"/>
      </xdr:nvSpPr>
      <xdr:spPr>
        <a:xfrm>
          <a:off x="9339580" y="5868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150495</xdr:rowOff>
    </xdr:from>
    <xdr:to xmlns:xdr="http://schemas.openxmlformats.org/drawingml/2006/spreadsheetDrawing">
      <xdr:col>46</xdr:col>
      <xdr:colOff>38100</xdr:colOff>
      <xdr:row>36</xdr:row>
      <xdr:rowOff>80645</xdr:rowOff>
    </xdr:to>
    <xdr:sp macro="" textlink="">
      <xdr:nvSpPr>
        <xdr:cNvPr id="309" name="楕円 308"/>
        <xdr:cNvSpPr/>
      </xdr:nvSpPr>
      <xdr:spPr>
        <a:xfrm>
          <a:off x="8699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97790</xdr:rowOff>
    </xdr:from>
    <xdr:ext cx="596265" cy="256540"/>
    <xdr:sp macro="" textlink="">
      <xdr:nvSpPr>
        <xdr:cNvPr id="310" name="テキスト ボックス 309"/>
        <xdr:cNvSpPr txBox="1"/>
      </xdr:nvSpPr>
      <xdr:spPr>
        <a:xfrm>
          <a:off x="8450580" y="5927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167005</xdr:rowOff>
    </xdr:from>
    <xdr:to xmlns:xdr="http://schemas.openxmlformats.org/drawingml/2006/spreadsheetDrawing">
      <xdr:col>41</xdr:col>
      <xdr:colOff>101600</xdr:colOff>
      <xdr:row>35</xdr:row>
      <xdr:rowOff>97790</xdr:rowOff>
    </xdr:to>
    <xdr:sp macro="" textlink="">
      <xdr:nvSpPr>
        <xdr:cNvPr id="311" name="楕円 310"/>
        <xdr:cNvSpPr/>
      </xdr:nvSpPr>
      <xdr:spPr>
        <a:xfrm>
          <a:off x="7810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113665</xdr:rowOff>
    </xdr:from>
    <xdr:ext cx="596265" cy="258445"/>
    <xdr:sp macro="" textlink="">
      <xdr:nvSpPr>
        <xdr:cNvPr id="312" name="テキスト ボックス 311"/>
        <xdr:cNvSpPr txBox="1"/>
      </xdr:nvSpPr>
      <xdr:spPr>
        <a:xfrm>
          <a:off x="7561580" y="57715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78105</xdr:rowOff>
    </xdr:from>
    <xdr:to xmlns:xdr="http://schemas.openxmlformats.org/drawingml/2006/spreadsheetDrawing">
      <xdr:col>36</xdr:col>
      <xdr:colOff>165100</xdr:colOff>
      <xdr:row>37</xdr:row>
      <xdr:rowOff>8255</xdr:rowOff>
    </xdr:to>
    <xdr:sp macro="" textlink="">
      <xdr:nvSpPr>
        <xdr:cNvPr id="313" name="楕円 312"/>
        <xdr:cNvSpPr/>
      </xdr:nvSpPr>
      <xdr:spPr>
        <a:xfrm>
          <a:off x="6921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24765</xdr:rowOff>
    </xdr:from>
    <xdr:ext cx="596265" cy="259080"/>
    <xdr:sp macro="" textlink="">
      <xdr:nvSpPr>
        <xdr:cNvPr id="314" name="テキスト ボックス 313"/>
        <xdr:cNvSpPr txBox="1"/>
      </xdr:nvSpPr>
      <xdr:spPr>
        <a:xfrm>
          <a:off x="6672580" y="6025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6" name="テキスト ボックス 325"/>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090" cy="259080"/>
    <xdr:sp macro="" textlink="">
      <xdr:nvSpPr>
        <xdr:cNvPr id="328" name="テキスト ボックス 327"/>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260" cy="256540"/>
    <xdr:sp macro="" textlink="">
      <xdr:nvSpPr>
        <xdr:cNvPr id="330" name="テキスト ボックス 329"/>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3260" cy="259080"/>
    <xdr:sp macro="" textlink="">
      <xdr:nvSpPr>
        <xdr:cNvPr id="332" name="テキスト ボックス 331"/>
        <xdr:cNvSpPr txBox="1"/>
      </xdr:nvSpPr>
      <xdr:spPr>
        <a:xfrm>
          <a:off x="5918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9080"/>
    <xdr:sp macro="" textlink="">
      <xdr:nvSpPr>
        <xdr:cNvPr id="334" name="テキスト ボックス 333"/>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6" name="テキスト ボックス 335"/>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6540"/>
    <xdr:sp macro="" textlink="">
      <xdr:nvSpPr>
        <xdr:cNvPr id="339" name="普通建設事業費最小値テキスト"/>
        <xdr:cNvSpPr txBox="1"/>
      </xdr:nvSpPr>
      <xdr:spPr>
        <a:xfrm>
          <a:off x="10528300" y="10159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79375</xdr:rowOff>
    </xdr:from>
    <xdr:to xmlns:xdr="http://schemas.openxmlformats.org/drawingml/2006/spreadsheetDrawing">
      <xdr:col>55</xdr:col>
      <xdr:colOff>0</xdr:colOff>
      <xdr:row>56</xdr:row>
      <xdr:rowOff>125730</xdr:rowOff>
    </xdr:to>
    <xdr:cxnSp macro="">
      <xdr:nvCxnSpPr>
        <xdr:cNvPr id="343" name="直線コネクタ 342"/>
        <xdr:cNvCxnSpPr/>
      </xdr:nvCxnSpPr>
      <xdr:spPr>
        <a:xfrm flipV="1">
          <a:off x="9639300" y="968057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90170</xdr:rowOff>
    </xdr:from>
    <xdr:ext cx="598805" cy="259080"/>
    <xdr:sp macro="" textlink="">
      <xdr:nvSpPr>
        <xdr:cNvPr id="344" name="普通建設事業費平均値テキスト"/>
        <xdr:cNvSpPr txBox="1"/>
      </xdr:nvSpPr>
      <xdr:spPr>
        <a:xfrm>
          <a:off x="10528300" y="9862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125730</xdr:rowOff>
    </xdr:from>
    <xdr:to xmlns:xdr="http://schemas.openxmlformats.org/drawingml/2006/spreadsheetDrawing">
      <xdr:col>50</xdr:col>
      <xdr:colOff>114300</xdr:colOff>
      <xdr:row>56</xdr:row>
      <xdr:rowOff>134620</xdr:rowOff>
    </xdr:to>
    <xdr:cxnSp macro="">
      <xdr:nvCxnSpPr>
        <xdr:cNvPr id="346" name="直線コネクタ 345"/>
        <xdr:cNvCxnSpPr/>
      </xdr:nvCxnSpPr>
      <xdr:spPr>
        <a:xfrm flipV="1">
          <a:off x="8750300" y="9726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42545</xdr:rowOff>
    </xdr:from>
    <xdr:ext cx="596265" cy="256540"/>
    <xdr:sp macro="" textlink="">
      <xdr:nvSpPr>
        <xdr:cNvPr id="348" name="テキスト ボックス 347"/>
        <xdr:cNvSpPr txBox="1"/>
      </xdr:nvSpPr>
      <xdr:spPr>
        <a:xfrm>
          <a:off x="9339580" y="99866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50800</xdr:rowOff>
    </xdr:from>
    <xdr:to xmlns:xdr="http://schemas.openxmlformats.org/drawingml/2006/spreadsheetDrawing">
      <xdr:col>45</xdr:col>
      <xdr:colOff>177800</xdr:colOff>
      <xdr:row>56</xdr:row>
      <xdr:rowOff>134620</xdr:rowOff>
    </xdr:to>
    <xdr:cxnSp macro="">
      <xdr:nvCxnSpPr>
        <xdr:cNvPr id="349" name="直線コネクタ 348"/>
        <xdr:cNvCxnSpPr/>
      </xdr:nvCxnSpPr>
      <xdr:spPr>
        <a:xfrm>
          <a:off x="7861300" y="96520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6265" cy="259080"/>
    <xdr:sp macro="" textlink="">
      <xdr:nvSpPr>
        <xdr:cNvPr id="351" name="テキスト ボックス 350"/>
        <xdr:cNvSpPr txBox="1"/>
      </xdr:nvSpPr>
      <xdr:spPr>
        <a:xfrm>
          <a:off x="8450580" y="9990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50800</xdr:rowOff>
    </xdr:from>
    <xdr:to xmlns:xdr="http://schemas.openxmlformats.org/drawingml/2006/spreadsheetDrawing">
      <xdr:col>41</xdr:col>
      <xdr:colOff>50800</xdr:colOff>
      <xdr:row>57</xdr:row>
      <xdr:rowOff>66675</xdr:rowOff>
    </xdr:to>
    <xdr:cxnSp macro="">
      <xdr:nvCxnSpPr>
        <xdr:cNvPr id="352" name="直線コネクタ 351"/>
        <xdr:cNvCxnSpPr/>
      </xdr:nvCxnSpPr>
      <xdr:spPr>
        <a:xfrm flipV="1">
          <a:off x="6972300" y="965200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29210</xdr:rowOff>
    </xdr:from>
    <xdr:ext cx="596265" cy="256540"/>
    <xdr:sp macro="" textlink="">
      <xdr:nvSpPr>
        <xdr:cNvPr id="354" name="テキスト ボックス 353"/>
        <xdr:cNvSpPr txBox="1"/>
      </xdr:nvSpPr>
      <xdr:spPr>
        <a:xfrm>
          <a:off x="7561580" y="9973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53340</xdr:rowOff>
    </xdr:from>
    <xdr:ext cx="596265" cy="256540"/>
    <xdr:sp macro="" textlink="">
      <xdr:nvSpPr>
        <xdr:cNvPr id="356" name="テキスト ボックス 355"/>
        <xdr:cNvSpPr txBox="1"/>
      </xdr:nvSpPr>
      <xdr:spPr>
        <a:xfrm>
          <a:off x="6672580" y="99974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29210</xdr:rowOff>
    </xdr:from>
    <xdr:to xmlns:xdr="http://schemas.openxmlformats.org/drawingml/2006/spreadsheetDrawing">
      <xdr:col>55</xdr:col>
      <xdr:colOff>50800</xdr:colOff>
      <xdr:row>56</xdr:row>
      <xdr:rowOff>130175</xdr:rowOff>
    </xdr:to>
    <xdr:sp macro="" textlink="">
      <xdr:nvSpPr>
        <xdr:cNvPr id="362" name="楕円 361"/>
        <xdr:cNvSpPr/>
      </xdr:nvSpPr>
      <xdr:spPr>
        <a:xfrm>
          <a:off x="1042670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52070</xdr:rowOff>
    </xdr:from>
    <xdr:ext cx="598805" cy="256540"/>
    <xdr:sp macro="" textlink="">
      <xdr:nvSpPr>
        <xdr:cNvPr id="363" name="普通建設事業費該当値テキスト"/>
        <xdr:cNvSpPr txBox="1"/>
      </xdr:nvSpPr>
      <xdr:spPr>
        <a:xfrm>
          <a:off x="10528300" y="9481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74930</xdr:rowOff>
    </xdr:from>
    <xdr:to xmlns:xdr="http://schemas.openxmlformats.org/drawingml/2006/spreadsheetDrawing">
      <xdr:col>50</xdr:col>
      <xdr:colOff>165100</xdr:colOff>
      <xdr:row>57</xdr:row>
      <xdr:rowOff>5080</xdr:rowOff>
    </xdr:to>
    <xdr:sp macro="" textlink="">
      <xdr:nvSpPr>
        <xdr:cNvPr id="364" name="楕円 363"/>
        <xdr:cNvSpPr/>
      </xdr:nvSpPr>
      <xdr:spPr>
        <a:xfrm>
          <a:off x="9588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21590</xdr:rowOff>
    </xdr:from>
    <xdr:ext cx="596265" cy="259080"/>
    <xdr:sp macro="" textlink="">
      <xdr:nvSpPr>
        <xdr:cNvPr id="365" name="テキスト ボックス 364"/>
        <xdr:cNvSpPr txBox="1"/>
      </xdr:nvSpPr>
      <xdr:spPr>
        <a:xfrm>
          <a:off x="9339580" y="9451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83820</xdr:rowOff>
    </xdr:from>
    <xdr:to xmlns:xdr="http://schemas.openxmlformats.org/drawingml/2006/spreadsheetDrawing">
      <xdr:col>46</xdr:col>
      <xdr:colOff>38100</xdr:colOff>
      <xdr:row>57</xdr:row>
      <xdr:rowOff>13970</xdr:rowOff>
    </xdr:to>
    <xdr:sp macro="" textlink="">
      <xdr:nvSpPr>
        <xdr:cNvPr id="366" name="楕円 365"/>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30480</xdr:rowOff>
    </xdr:from>
    <xdr:ext cx="596265" cy="256540"/>
    <xdr:sp macro="" textlink="">
      <xdr:nvSpPr>
        <xdr:cNvPr id="367" name="テキスト ボックス 366"/>
        <xdr:cNvSpPr txBox="1"/>
      </xdr:nvSpPr>
      <xdr:spPr>
        <a:xfrm>
          <a:off x="8450580" y="9460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0</xdr:rowOff>
    </xdr:from>
    <xdr:to xmlns:xdr="http://schemas.openxmlformats.org/drawingml/2006/spreadsheetDrawing">
      <xdr:col>41</xdr:col>
      <xdr:colOff>101600</xdr:colOff>
      <xdr:row>56</xdr:row>
      <xdr:rowOff>101600</xdr:rowOff>
    </xdr:to>
    <xdr:sp macro="" textlink="">
      <xdr:nvSpPr>
        <xdr:cNvPr id="368" name="楕円 367"/>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118110</xdr:rowOff>
    </xdr:from>
    <xdr:ext cx="596265" cy="259080"/>
    <xdr:sp macro="" textlink="">
      <xdr:nvSpPr>
        <xdr:cNvPr id="369" name="テキスト ボックス 368"/>
        <xdr:cNvSpPr txBox="1"/>
      </xdr:nvSpPr>
      <xdr:spPr>
        <a:xfrm>
          <a:off x="7561580" y="9376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15875</xdr:rowOff>
    </xdr:from>
    <xdr:to xmlns:xdr="http://schemas.openxmlformats.org/drawingml/2006/spreadsheetDrawing">
      <xdr:col>36</xdr:col>
      <xdr:colOff>165100</xdr:colOff>
      <xdr:row>57</xdr:row>
      <xdr:rowOff>117475</xdr:rowOff>
    </xdr:to>
    <xdr:sp macro="" textlink="">
      <xdr:nvSpPr>
        <xdr:cNvPr id="370" name="楕円 369"/>
        <xdr:cNvSpPr/>
      </xdr:nvSpPr>
      <xdr:spPr>
        <a:xfrm>
          <a:off x="692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133985</xdr:rowOff>
    </xdr:from>
    <xdr:ext cx="596265" cy="256540"/>
    <xdr:sp macro="" textlink="">
      <xdr:nvSpPr>
        <xdr:cNvPr id="371" name="テキスト ボックス 370"/>
        <xdr:cNvSpPr txBox="1"/>
      </xdr:nvSpPr>
      <xdr:spPr>
        <a:xfrm>
          <a:off x="6672580" y="9563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0" name="テキスト ボックス 379"/>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6380" cy="259080"/>
    <xdr:sp macro="" textlink="">
      <xdr:nvSpPr>
        <xdr:cNvPr id="383" name="テキスト ボックス 382"/>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3090" cy="256540"/>
    <xdr:sp macro="" textlink="">
      <xdr:nvSpPr>
        <xdr:cNvPr id="385" name="テキスト ボックス 384"/>
        <xdr:cNvSpPr txBox="1"/>
      </xdr:nvSpPr>
      <xdr:spPr>
        <a:xfrm>
          <a:off x="6008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3090" cy="259080"/>
    <xdr:sp macro="" textlink="">
      <xdr:nvSpPr>
        <xdr:cNvPr id="387" name="テキスト ボックス 386"/>
        <xdr:cNvSpPr txBox="1"/>
      </xdr:nvSpPr>
      <xdr:spPr>
        <a:xfrm>
          <a:off x="6008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3090" cy="256540"/>
    <xdr:sp macro="" textlink="">
      <xdr:nvSpPr>
        <xdr:cNvPr id="389" name="テキスト ボックス 388"/>
        <xdr:cNvSpPr txBox="1"/>
      </xdr:nvSpPr>
      <xdr:spPr>
        <a:xfrm>
          <a:off x="6008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3260" cy="258445"/>
    <xdr:sp macro="" textlink="">
      <xdr:nvSpPr>
        <xdr:cNvPr id="391" name="テキスト ボックス 390"/>
        <xdr:cNvSpPr txBox="1"/>
      </xdr:nvSpPr>
      <xdr:spPr>
        <a:xfrm>
          <a:off x="5918200" y="12195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3260" cy="259080"/>
    <xdr:sp macro="" textlink="">
      <xdr:nvSpPr>
        <xdr:cNvPr id="393" name="テキスト ボックス 392"/>
        <xdr:cNvSpPr txBox="1"/>
      </xdr:nvSpPr>
      <xdr:spPr>
        <a:xfrm>
          <a:off x="5918200" y="1186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5" name="テキスト ボックス 394"/>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12700</xdr:rowOff>
    </xdr:from>
    <xdr:to xmlns:xdr="http://schemas.openxmlformats.org/drawingml/2006/spreadsheetDrawing">
      <xdr:col>55</xdr:col>
      <xdr:colOff>0</xdr:colOff>
      <xdr:row>79</xdr:row>
      <xdr:rowOff>60325</xdr:rowOff>
    </xdr:to>
    <xdr:cxnSp macro="">
      <xdr:nvCxnSpPr>
        <xdr:cNvPr id="402" name="直線コネクタ 401"/>
        <xdr:cNvCxnSpPr/>
      </xdr:nvCxnSpPr>
      <xdr:spPr>
        <a:xfrm flipV="1">
          <a:off x="9639300" y="135572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121920</xdr:rowOff>
    </xdr:from>
    <xdr:ext cx="534670" cy="256540"/>
    <xdr:sp macro="" textlink="">
      <xdr:nvSpPr>
        <xdr:cNvPr id="403" name="普通建設事業費 （ うち新規整備　）平均値テキスト"/>
        <xdr:cNvSpPr txBox="1"/>
      </xdr:nvSpPr>
      <xdr:spPr>
        <a:xfrm>
          <a:off x="10528300" y="134950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49530</xdr:rowOff>
    </xdr:from>
    <xdr:to xmlns:xdr="http://schemas.openxmlformats.org/drawingml/2006/spreadsheetDrawing">
      <xdr:col>50</xdr:col>
      <xdr:colOff>114300</xdr:colOff>
      <xdr:row>79</xdr:row>
      <xdr:rowOff>60325</xdr:rowOff>
    </xdr:to>
    <xdr:cxnSp macro="">
      <xdr:nvCxnSpPr>
        <xdr:cNvPr id="405" name="直線コネクタ 404"/>
        <xdr:cNvCxnSpPr/>
      </xdr:nvCxnSpPr>
      <xdr:spPr>
        <a:xfrm>
          <a:off x="8750300" y="135940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2130" cy="259080"/>
    <xdr:sp macro="" textlink="">
      <xdr:nvSpPr>
        <xdr:cNvPr id="407" name="テキスト ボックス 406"/>
        <xdr:cNvSpPr txBox="1"/>
      </xdr:nvSpPr>
      <xdr:spPr>
        <a:xfrm>
          <a:off x="9371965" y="13282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49530</xdr:rowOff>
    </xdr:from>
    <xdr:to xmlns:xdr="http://schemas.openxmlformats.org/drawingml/2006/spreadsheetDrawing">
      <xdr:col>45</xdr:col>
      <xdr:colOff>177800</xdr:colOff>
      <xdr:row>79</xdr:row>
      <xdr:rowOff>71120</xdr:rowOff>
    </xdr:to>
    <xdr:cxnSp macro="">
      <xdr:nvCxnSpPr>
        <xdr:cNvPr id="408" name="直線コネクタ 407"/>
        <xdr:cNvCxnSpPr/>
      </xdr:nvCxnSpPr>
      <xdr:spPr>
        <a:xfrm flipV="1">
          <a:off x="7861300" y="13594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2130" cy="259080"/>
    <xdr:sp macro="" textlink="">
      <xdr:nvSpPr>
        <xdr:cNvPr id="410" name="テキスト ボックス 409"/>
        <xdr:cNvSpPr txBox="1"/>
      </xdr:nvSpPr>
      <xdr:spPr>
        <a:xfrm>
          <a:off x="8482965" y="13294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71120</xdr:rowOff>
    </xdr:from>
    <xdr:to xmlns:xdr="http://schemas.openxmlformats.org/drawingml/2006/spreadsheetDrawing">
      <xdr:col>41</xdr:col>
      <xdr:colOff>50800</xdr:colOff>
      <xdr:row>79</xdr:row>
      <xdr:rowOff>81280</xdr:rowOff>
    </xdr:to>
    <xdr:cxnSp macro="">
      <xdr:nvCxnSpPr>
        <xdr:cNvPr id="411" name="直線コネクタ 410"/>
        <xdr:cNvCxnSpPr/>
      </xdr:nvCxnSpPr>
      <xdr:spPr>
        <a:xfrm flipV="1">
          <a:off x="6972300" y="13615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32130" cy="258445"/>
    <xdr:sp macro="" textlink="">
      <xdr:nvSpPr>
        <xdr:cNvPr id="413" name="テキスト ボックス 412"/>
        <xdr:cNvSpPr txBox="1"/>
      </xdr:nvSpPr>
      <xdr:spPr>
        <a:xfrm>
          <a:off x="7593965" y="132810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32130" cy="259080"/>
    <xdr:sp macro="" textlink="">
      <xdr:nvSpPr>
        <xdr:cNvPr id="415" name="テキスト ボックス 414"/>
        <xdr:cNvSpPr txBox="1"/>
      </xdr:nvSpPr>
      <xdr:spPr>
        <a:xfrm>
          <a:off x="6704965" y="13283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133350</xdr:rowOff>
    </xdr:from>
    <xdr:to xmlns:xdr="http://schemas.openxmlformats.org/drawingml/2006/spreadsheetDrawing">
      <xdr:col>55</xdr:col>
      <xdr:colOff>50800</xdr:colOff>
      <xdr:row>79</xdr:row>
      <xdr:rowOff>63500</xdr:rowOff>
    </xdr:to>
    <xdr:sp macro="" textlink="">
      <xdr:nvSpPr>
        <xdr:cNvPr id="421" name="楕円 420"/>
        <xdr:cNvSpPr/>
      </xdr:nvSpPr>
      <xdr:spPr>
        <a:xfrm>
          <a:off x="104267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22" name="普通建設事業費 （ うち新規整備　）該当値テキスト"/>
        <xdr:cNvSpPr txBox="1"/>
      </xdr:nvSpPr>
      <xdr:spPr>
        <a:xfrm>
          <a:off x="10528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9525</xdr:rowOff>
    </xdr:from>
    <xdr:to xmlns:xdr="http://schemas.openxmlformats.org/drawingml/2006/spreadsheetDrawing">
      <xdr:col>50</xdr:col>
      <xdr:colOff>165100</xdr:colOff>
      <xdr:row>79</xdr:row>
      <xdr:rowOff>111125</xdr:rowOff>
    </xdr:to>
    <xdr:sp macro="" textlink="">
      <xdr:nvSpPr>
        <xdr:cNvPr id="423" name="楕円 422"/>
        <xdr:cNvSpPr/>
      </xdr:nvSpPr>
      <xdr:spPr>
        <a:xfrm>
          <a:off x="9588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102235</xdr:rowOff>
    </xdr:from>
    <xdr:ext cx="532130" cy="258445"/>
    <xdr:sp macro="" textlink="">
      <xdr:nvSpPr>
        <xdr:cNvPr id="424" name="テキスト ボックス 423"/>
        <xdr:cNvSpPr txBox="1"/>
      </xdr:nvSpPr>
      <xdr:spPr>
        <a:xfrm>
          <a:off x="9371965" y="136467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170180</xdr:rowOff>
    </xdr:from>
    <xdr:to xmlns:xdr="http://schemas.openxmlformats.org/drawingml/2006/spreadsheetDrawing">
      <xdr:col>46</xdr:col>
      <xdr:colOff>38100</xdr:colOff>
      <xdr:row>79</xdr:row>
      <xdr:rowOff>100330</xdr:rowOff>
    </xdr:to>
    <xdr:sp macro="" textlink="">
      <xdr:nvSpPr>
        <xdr:cNvPr id="425" name="楕円 424"/>
        <xdr:cNvSpPr/>
      </xdr:nvSpPr>
      <xdr:spPr>
        <a:xfrm>
          <a:off x="869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91440</xdr:rowOff>
    </xdr:from>
    <xdr:ext cx="532130" cy="259080"/>
    <xdr:sp macro="" textlink="">
      <xdr:nvSpPr>
        <xdr:cNvPr id="426" name="テキスト ボックス 425"/>
        <xdr:cNvSpPr txBox="1"/>
      </xdr:nvSpPr>
      <xdr:spPr>
        <a:xfrm>
          <a:off x="8482965" y="13635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20320</xdr:rowOff>
    </xdr:from>
    <xdr:to xmlns:xdr="http://schemas.openxmlformats.org/drawingml/2006/spreadsheetDrawing">
      <xdr:col>41</xdr:col>
      <xdr:colOff>101600</xdr:colOff>
      <xdr:row>79</xdr:row>
      <xdr:rowOff>121920</xdr:rowOff>
    </xdr:to>
    <xdr:sp macro="" textlink="">
      <xdr:nvSpPr>
        <xdr:cNvPr id="427" name="楕円 426"/>
        <xdr:cNvSpPr/>
      </xdr:nvSpPr>
      <xdr:spPr>
        <a:xfrm>
          <a:off x="7810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113030</xdr:rowOff>
    </xdr:from>
    <xdr:ext cx="532130" cy="259080"/>
    <xdr:sp macro="" textlink="">
      <xdr:nvSpPr>
        <xdr:cNvPr id="428" name="テキスト ボックス 427"/>
        <xdr:cNvSpPr txBox="1"/>
      </xdr:nvSpPr>
      <xdr:spPr>
        <a:xfrm>
          <a:off x="7593965" y="13657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30480</xdr:rowOff>
    </xdr:from>
    <xdr:to xmlns:xdr="http://schemas.openxmlformats.org/drawingml/2006/spreadsheetDrawing">
      <xdr:col>36</xdr:col>
      <xdr:colOff>165100</xdr:colOff>
      <xdr:row>79</xdr:row>
      <xdr:rowOff>132080</xdr:rowOff>
    </xdr:to>
    <xdr:sp macro="" textlink="">
      <xdr:nvSpPr>
        <xdr:cNvPr id="429" name="楕円 428"/>
        <xdr:cNvSpPr/>
      </xdr:nvSpPr>
      <xdr:spPr>
        <a:xfrm>
          <a:off x="6921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123190</xdr:rowOff>
    </xdr:from>
    <xdr:ext cx="532130" cy="256540"/>
    <xdr:sp macro="" textlink="">
      <xdr:nvSpPr>
        <xdr:cNvPr id="430" name="テキスト ボックス 429"/>
        <xdr:cNvSpPr txBox="1"/>
      </xdr:nvSpPr>
      <xdr:spPr>
        <a:xfrm>
          <a:off x="6704965" y="13667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9" name="テキスト ボックス 43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42" name="テキスト ボックス 441"/>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090" cy="256540"/>
    <xdr:sp macro="" textlink="">
      <xdr:nvSpPr>
        <xdr:cNvPr id="444" name="テキスト ボックス 443"/>
        <xdr:cNvSpPr txBox="1"/>
      </xdr:nvSpPr>
      <xdr:spPr>
        <a:xfrm>
          <a:off x="6008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090" cy="259080"/>
    <xdr:sp macro="" textlink="">
      <xdr:nvSpPr>
        <xdr:cNvPr id="446" name="テキスト ボックス 445"/>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090" cy="256540"/>
    <xdr:sp macro="" textlink="">
      <xdr:nvSpPr>
        <xdr:cNvPr id="448" name="テキスト ボックス 447"/>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3260" cy="258445"/>
    <xdr:sp macro="" textlink="">
      <xdr:nvSpPr>
        <xdr:cNvPr id="450" name="テキスト ボックス 449"/>
        <xdr:cNvSpPr txBox="1"/>
      </xdr:nvSpPr>
      <xdr:spPr>
        <a:xfrm>
          <a:off x="5918200" y="15624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260" cy="259080"/>
    <xdr:sp macro="" textlink="">
      <xdr:nvSpPr>
        <xdr:cNvPr id="452" name="テキスト ボックス 451"/>
        <xdr:cNvSpPr txBox="1"/>
      </xdr:nvSpPr>
      <xdr:spPr>
        <a:xfrm>
          <a:off x="5918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4" name="テキスト ボックス 453"/>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164465</xdr:rowOff>
    </xdr:from>
    <xdr:to xmlns:xdr="http://schemas.openxmlformats.org/drawingml/2006/spreadsheetDrawing">
      <xdr:col>55</xdr:col>
      <xdr:colOff>0</xdr:colOff>
      <xdr:row>98</xdr:row>
      <xdr:rowOff>17780</xdr:rowOff>
    </xdr:to>
    <xdr:cxnSp macro="">
      <xdr:nvCxnSpPr>
        <xdr:cNvPr id="461" name="直線コネクタ 460"/>
        <xdr:cNvCxnSpPr/>
      </xdr:nvCxnSpPr>
      <xdr:spPr>
        <a:xfrm>
          <a:off x="9639300" y="167951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170815</xdr:rowOff>
    </xdr:from>
    <xdr:ext cx="598805" cy="258445"/>
    <xdr:sp macro="" textlink="">
      <xdr:nvSpPr>
        <xdr:cNvPr id="462" name="普通建設事業費 （ うち更新整備　）平均値テキスト"/>
        <xdr:cNvSpPr txBox="1"/>
      </xdr:nvSpPr>
      <xdr:spPr>
        <a:xfrm>
          <a:off x="10528300" y="16801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158115</xdr:rowOff>
    </xdr:from>
    <xdr:to xmlns:xdr="http://schemas.openxmlformats.org/drawingml/2006/spreadsheetDrawing">
      <xdr:col>50</xdr:col>
      <xdr:colOff>114300</xdr:colOff>
      <xdr:row>97</xdr:row>
      <xdr:rowOff>164465</xdr:rowOff>
    </xdr:to>
    <xdr:cxnSp macro="">
      <xdr:nvCxnSpPr>
        <xdr:cNvPr id="464" name="直線コネクタ 463"/>
        <xdr:cNvCxnSpPr/>
      </xdr:nvCxnSpPr>
      <xdr:spPr>
        <a:xfrm>
          <a:off x="8750300" y="167887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137160</xdr:rowOff>
    </xdr:from>
    <xdr:ext cx="596265" cy="259080"/>
    <xdr:sp macro="" textlink="">
      <xdr:nvSpPr>
        <xdr:cNvPr id="466" name="テキスト ボックス 465"/>
        <xdr:cNvSpPr txBox="1"/>
      </xdr:nvSpPr>
      <xdr:spPr>
        <a:xfrm>
          <a:off x="9339580" y="16939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132080</xdr:rowOff>
    </xdr:from>
    <xdr:to xmlns:xdr="http://schemas.openxmlformats.org/drawingml/2006/spreadsheetDrawing">
      <xdr:col>45</xdr:col>
      <xdr:colOff>177800</xdr:colOff>
      <xdr:row>97</xdr:row>
      <xdr:rowOff>158115</xdr:rowOff>
    </xdr:to>
    <xdr:cxnSp macro="">
      <xdr:nvCxnSpPr>
        <xdr:cNvPr id="467" name="直線コネクタ 466"/>
        <xdr:cNvCxnSpPr/>
      </xdr:nvCxnSpPr>
      <xdr:spPr>
        <a:xfrm>
          <a:off x="7861300" y="167627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6265" cy="259080"/>
    <xdr:sp macro="" textlink="">
      <xdr:nvSpPr>
        <xdr:cNvPr id="469" name="テキスト ボックス 468"/>
        <xdr:cNvSpPr txBox="1"/>
      </xdr:nvSpPr>
      <xdr:spPr>
        <a:xfrm>
          <a:off x="8450580" y="16951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132080</xdr:rowOff>
    </xdr:from>
    <xdr:to xmlns:xdr="http://schemas.openxmlformats.org/drawingml/2006/spreadsheetDrawing">
      <xdr:col>41</xdr:col>
      <xdr:colOff>50800</xdr:colOff>
      <xdr:row>98</xdr:row>
      <xdr:rowOff>73025</xdr:rowOff>
    </xdr:to>
    <xdr:cxnSp macro="">
      <xdr:nvCxnSpPr>
        <xdr:cNvPr id="470" name="直線コネクタ 469"/>
        <xdr:cNvCxnSpPr/>
      </xdr:nvCxnSpPr>
      <xdr:spPr>
        <a:xfrm flipV="1">
          <a:off x="6972300" y="167627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116205</xdr:rowOff>
    </xdr:from>
    <xdr:ext cx="596265" cy="259080"/>
    <xdr:sp macro="" textlink="">
      <xdr:nvSpPr>
        <xdr:cNvPr id="472" name="テキスト ボックス 471"/>
        <xdr:cNvSpPr txBox="1"/>
      </xdr:nvSpPr>
      <xdr:spPr>
        <a:xfrm>
          <a:off x="7561580" y="169183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157480</xdr:rowOff>
    </xdr:from>
    <xdr:ext cx="596265" cy="256540"/>
    <xdr:sp macro="" textlink="">
      <xdr:nvSpPr>
        <xdr:cNvPr id="474" name="テキスト ボックス 473"/>
        <xdr:cNvSpPr txBox="1"/>
      </xdr:nvSpPr>
      <xdr:spPr>
        <a:xfrm>
          <a:off x="6672580" y="169595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138430</xdr:rowOff>
    </xdr:from>
    <xdr:to xmlns:xdr="http://schemas.openxmlformats.org/drawingml/2006/spreadsheetDrawing">
      <xdr:col>55</xdr:col>
      <xdr:colOff>50800</xdr:colOff>
      <xdr:row>98</xdr:row>
      <xdr:rowOff>68580</xdr:rowOff>
    </xdr:to>
    <xdr:sp macro="" textlink="">
      <xdr:nvSpPr>
        <xdr:cNvPr id="480" name="楕円 479"/>
        <xdr:cNvSpPr/>
      </xdr:nvSpPr>
      <xdr:spPr>
        <a:xfrm>
          <a:off x="104267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161290</xdr:rowOff>
    </xdr:from>
    <xdr:ext cx="598805" cy="259080"/>
    <xdr:sp macro="" textlink="">
      <xdr:nvSpPr>
        <xdr:cNvPr id="481" name="普通建設事業費 （ うち更新整備　）該当値テキスト"/>
        <xdr:cNvSpPr txBox="1"/>
      </xdr:nvSpPr>
      <xdr:spPr>
        <a:xfrm>
          <a:off x="10528300" y="1662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113665</xdr:rowOff>
    </xdr:from>
    <xdr:to xmlns:xdr="http://schemas.openxmlformats.org/drawingml/2006/spreadsheetDrawing">
      <xdr:col>50</xdr:col>
      <xdr:colOff>165100</xdr:colOff>
      <xdr:row>98</xdr:row>
      <xdr:rowOff>43815</xdr:rowOff>
    </xdr:to>
    <xdr:sp macro="" textlink="">
      <xdr:nvSpPr>
        <xdr:cNvPr id="482" name="楕円 481"/>
        <xdr:cNvSpPr/>
      </xdr:nvSpPr>
      <xdr:spPr>
        <a:xfrm>
          <a:off x="9588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60325</xdr:rowOff>
    </xdr:from>
    <xdr:ext cx="596265" cy="259080"/>
    <xdr:sp macro="" textlink="">
      <xdr:nvSpPr>
        <xdr:cNvPr id="483" name="テキスト ボックス 482"/>
        <xdr:cNvSpPr txBox="1"/>
      </xdr:nvSpPr>
      <xdr:spPr>
        <a:xfrm>
          <a:off x="9339580" y="165195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107315</xdr:rowOff>
    </xdr:from>
    <xdr:to xmlns:xdr="http://schemas.openxmlformats.org/drawingml/2006/spreadsheetDrawing">
      <xdr:col>46</xdr:col>
      <xdr:colOff>38100</xdr:colOff>
      <xdr:row>98</xdr:row>
      <xdr:rowOff>37465</xdr:rowOff>
    </xdr:to>
    <xdr:sp macro="" textlink="">
      <xdr:nvSpPr>
        <xdr:cNvPr id="484" name="楕円 483"/>
        <xdr:cNvSpPr/>
      </xdr:nvSpPr>
      <xdr:spPr>
        <a:xfrm>
          <a:off x="8699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54610</xdr:rowOff>
    </xdr:from>
    <xdr:ext cx="596265" cy="256540"/>
    <xdr:sp macro="" textlink="">
      <xdr:nvSpPr>
        <xdr:cNvPr id="485" name="テキスト ボックス 484"/>
        <xdr:cNvSpPr txBox="1"/>
      </xdr:nvSpPr>
      <xdr:spPr>
        <a:xfrm>
          <a:off x="8450580" y="16513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80645</xdr:rowOff>
    </xdr:from>
    <xdr:to xmlns:xdr="http://schemas.openxmlformats.org/drawingml/2006/spreadsheetDrawing">
      <xdr:col>41</xdr:col>
      <xdr:colOff>101600</xdr:colOff>
      <xdr:row>98</xdr:row>
      <xdr:rowOff>10795</xdr:rowOff>
    </xdr:to>
    <xdr:sp macro="" textlink="">
      <xdr:nvSpPr>
        <xdr:cNvPr id="486" name="楕円 485"/>
        <xdr:cNvSpPr/>
      </xdr:nvSpPr>
      <xdr:spPr>
        <a:xfrm>
          <a:off x="7810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27305</xdr:rowOff>
    </xdr:from>
    <xdr:ext cx="596265" cy="259080"/>
    <xdr:sp macro="" textlink="">
      <xdr:nvSpPr>
        <xdr:cNvPr id="487" name="テキスト ボックス 486"/>
        <xdr:cNvSpPr txBox="1"/>
      </xdr:nvSpPr>
      <xdr:spPr>
        <a:xfrm>
          <a:off x="7561580" y="16486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22225</xdr:rowOff>
    </xdr:from>
    <xdr:to xmlns:xdr="http://schemas.openxmlformats.org/drawingml/2006/spreadsheetDrawing">
      <xdr:col>36</xdr:col>
      <xdr:colOff>165100</xdr:colOff>
      <xdr:row>98</xdr:row>
      <xdr:rowOff>123825</xdr:rowOff>
    </xdr:to>
    <xdr:sp macro="" textlink="">
      <xdr:nvSpPr>
        <xdr:cNvPr id="488" name="楕円 487"/>
        <xdr:cNvSpPr/>
      </xdr:nvSpPr>
      <xdr:spPr>
        <a:xfrm>
          <a:off x="692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140335</xdr:rowOff>
    </xdr:from>
    <xdr:ext cx="596265" cy="259080"/>
    <xdr:sp macro="" textlink="">
      <xdr:nvSpPr>
        <xdr:cNvPr id="489" name="テキスト ボックス 488"/>
        <xdr:cNvSpPr txBox="1"/>
      </xdr:nvSpPr>
      <xdr:spPr>
        <a:xfrm>
          <a:off x="6672580" y="16599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501" name="テキスト ボックス 500"/>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090" cy="259080"/>
    <xdr:sp macro="" textlink="">
      <xdr:nvSpPr>
        <xdr:cNvPr id="503" name="テキスト ボックス 502"/>
        <xdr:cNvSpPr txBox="1"/>
      </xdr:nvSpPr>
      <xdr:spPr>
        <a:xfrm>
          <a:off x="11850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505" name="テキスト ボックス 504"/>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507" name="テキスト ボックス 506"/>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3260" cy="259080"/>
    <xdr:sp macro="" textlink="">
      <xdr:nvSpPr>
        <xdr:cNvPr id="509" name="テキスト ボックス 508"/>
        <xdr:cNvSpPr txBox="1"/>
      </xdr:nvSpPr>
      <xdr:spPr>
        <a:xfrm>
          <a:off x="11760200" y="506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260" cy="256540"/>
    <xdr:sp macro="" textlink="">
      <xdr:nvSpPr>
        <xdr:cNvPr id="511" name="テキスト ボックス 510"/>
        <xdr:cNvSpPr txBox="1"/>
      </xdr:nvSpPr>
      <xdr:spPr>
        <a:xfrm>
          <a:off x="11760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6540"/>
    <xdr:sp macro="" textlink="">
      <xdr:nvSpPr>
        <xdr:cNvPr id="514" name="災害復旧事業費最小値テキスト"/>
        <xdr:cNvSpPr txBox="1"/>
      </xdr:nvSpPr>
      <xdr:spPr>
        <a:xfrm>
          <a:off x="16370300" y="6753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6540"/>
    <xdr:sp macro="" textlink="">
      <xdr:nvSpPr>
        <xdr:cNvPr id="516" name="災害復旧事業費最大値テキスト"/>
        <xdr:cNvSpPr txBox="1"/>
      </xdr:nvSpPr>
      <xdr:spPr>
        <a:xfrm>
          <a:off x="16370300" y="5073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flipV="1">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6540"/>
    <xdr:sp macro="" textlink="">
      <xdr:nvSpPr>
        <xdr:cNvPr id="519" name="災害復旧事業費平均値テキスト"/>
        <xdr:cNvSpPr txBox="1"/>
      </xdr:nvSpPr>
      <xdr:spPr>
        <a:xfrm>
          <a:off x="16370300" y="6499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flipV="1">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2130" cy="256540"/>
    <xdr:sp macro="" textlink="">
      <xdr:nvSpPr>
        <xdr:cNvPr id="523" name="テキスト ボックス 522"/>
        <xdr:cNvSpPr txBox="1"/>
      </xdr:nvSpPr>
      <xdr:spPr>
        <a:xfrm>
          <a:off x="15213965" y="642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4" name="直線コネクタ 52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2130" cy="259080"/>
    <xdr:sp macro="" textlink="">
      <xdr:nvSpPr>
        <xdr:cNvPr id="526" name="テキスト ボックス 525"/>
        <xdr:cNvSpPr txBox="1"/>
      </xdr:nvSpPr>
      <xdr:spPr>
        <a:xfrm>
          <a:off x="14324965" y="642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7" name="直線コネクタ 52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2130" cy="259080"/>
    <xdr:sp macro="" textlink="">
      <xdr:nvSpPr>
        <xdr:cNvPr id="529" name="テキスト ボックス 528"/>
        <xdr:cNvSpPr txBox="1"/>
      </xdr:nvSpPr>
      <xdr:spPr>
        <a:xfrm>
          <a:off x="13435965" y="6425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32130" cy="259080"/>
    <xdr:sp macro="" textlink="">
      <xdr:nvSpPr>
        <xdr:cNvPr id="531" name="テキスト ボックス 530"/>
        <xdr:cNvSpPr txBox="1"/>
      </xdr:nvSpPr>
      <xdr:spPr>
        <a:xfrm>
          <a:off x="12546965" y="6426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313690" cy="256540"/>
    <xdr:sp macro="" textlink="">
      <xdr:nvSpPr>
        <xdr:cNvPr id="538" name="災害復旧事業費該当値テキスト"/>
        <xdr:cNvSpPr txBox="1"/>
      </xdr:nvSpPr>
      <xdr:spPr>
        <a:xfrm>
          <a:off x="16370300" y="662622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6540"/>
    <xdr:sp macro="" textlink="">
      <xdr:nvSpPr>
        <xdr:cNvPr id="540" name="テキスト ボックス 539"/>
        <xdr:cNvSpPr txBox="1"/>
      </xdr:nvSpPr>
      <xdr:spPr>
        <a:xfrm>
          <a:off x="15324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6540"/>
    <xdr:sp macro="" textlink="">
      <xdr:nvSpPr>
        <xdr:cNvPr id="542" name="テキスト ボックス 541"/>
        <xdr:cNvSpPr txBox="1"/>
      </xdr:nvSpPr>
      <xdr:spPr>
        <a:xfrm>
          <a:off x="14435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6540"/>
    <xdr:sp macro="" textlink="">
      <xdr:nvSpPr>
        <xdr:cNvPr id="544" name="テキスト ボックス 543"/>
        <xdr:cNvSpPr txBox="1"/>
      </xdr:nvSpPr>
      <xdr:spPr>
        <a:xfrm>
          <a:off x="13546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6540"/>
    <xdr:sp macro="" textlink="">
      <xdr:nvSpPr>
        <xdr:cNvPr id="546" name="テキスト ボックス 545"/>
        <xdr:cNvSpPr txBox="1"/>
      </xdr:nvSpPr>
      <xdr:spPr>
        <a:xfrm>
          <a:off x="12657455" y="6772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5" name="テキスト ボックス 554"/>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8" name="テキスト ボックス 557"/>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820" cy="259080"/>
    <xdr:sp macro="" textlink="">
      <xdr:nvSpPr>
        <xdr:cNvPr id="560" name="テキスト ボックス 559"/>
        <xdr:cNvSpPr txBox="1"/>
      </xdr:nvSpPr>
      <xdr:spPr>
        <a:xfrm>
          <a:off x="11978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820" cy="256540"/>
    <xdr:sp macro="" textlink="">
      <xdr:nvSpPr>
        <xdr:cNvPr id="562" name="テキスト ボックス 561"/>
        <xdr:cNvSpPr txBox="1"/>
      </xdr:nvSpPr>
      <xdr:spPr>
        <a:xfrm>
          <a:off x="11978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820" cy="259080"/>
    <xdr:sp macro="" textlink="">
      <xdr:nvSpPr>
        <xdr:cNvPr id="564" name="テキスト ボックス 563"/>
        <xdr:cNvSpPr txBox="1"/>
      </xdr:nvSpPr>
      <xdr:spPr>
        <a:xfrm>
          <a:off x="11978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820" cy="259080"/>
    <xdr:sp macro="" textlink="">
      <xdr:nvSpPr>
        <xdr:cNvPr id="566" name="テキスト ボックス 565"/>
        <xdr:cNvSpPr txBox="1"/>
      </xdr:nvSpPr>
      <xdr:spPr>
        <a:xfrm>
          <a:off x="11978640" y="849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68" name="テキスト ボックス 567"/>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6540"/>
    <xdr:sp macro="" textlink="">
      <xdr:nvSpPr>
        <xdr:cNvPr id="580" name="テキスト ボックス 579"/>
        <xdr:cNvSpPr txBox="1"/>
      </xdr:nvSpPr>
      <xdr:spPr>
        <a:xfrm>
          <a:off x="15324455" y="987044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015" cy="256540"/>
    <xdr:sp macro="" textlink="">
      <xdr:nvSpPr>
        <xdr:cNvPr id="583" name="テキスト ボックス 582"/>
        <xdr:cNvSpPr txBox="1"/>
      </xdr:nvSpPr>
      <xdr:spPr>
        <a:xfrm>
          <a:off x="14467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015" cy="256540"/>
    <xdr:sp macro="" textlink="">
      <xdr:nvSpPr>
        <xdr:cNvPr id="586" name="テキスト ボックス 585"/>
        <xdr:cNvSpPr txBox="1"/>
      </xdr:nvSpPr>
      <xdr:spPr>
        <a:xfrm>
          <a:off x="1357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015" cy="256540"/>
    <xdr:sp macro="" textlink="">
      <xdr:nvSpPr>
        <xdr:cNvPr id="588" name="テキスト ボックス 587"/>
        <xdr:cNvSpPr txBox="1"/>
      </xdr:nvSpPr>
      <xdr:spPr>
        <a:xfrm>
          <a:off x="1268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015" cy="256540"/>
    <xdr:sp macro="" textlink="">
      <xdr:nvSpPr>
        <xdr:cNvPr id="597" name="テキスト ボックス 596"/>
        <xdr:cNvSpPr txBox="1"/>
      </xdr:nvSpPr>
      <xdr:spPr>
        <a:xfrm>
          <a:off x="15356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7015" cy="256540"/>
    <xdr:sp macro="" textlink="">
      <xdr:nvSpPr>
        <xdr:cNvPr id="599" name="テキスト ボックス 598"/>
        <xdr:cNvSpPr txBox="1"/>
      </xdr:nvSpPr>
      <xdr:spPr>
        <a:xfrm>
          <a:off x="14467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7015" cy="256540"/>
    <xdr:sp macro="" textlink="">
      <xdr:nvSpPr>
        <xdr:cNvPr id="601" name="テキスト ボックス 600"/>
        <xdr:cNvSpPr txBox="1"/>
      </xdr:nvSpPr>
      <xdr:spPr>
        <a:xfrm>
          <a:off x="13578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7015" cy="256540"/>
    <xdr:sp macro="" textlink="">
      <xdr:nvSpPr>
        <xdr:cNvPr id="603" name="テキスト ボックス 602"/>
        <xdr:cNvSpPr txBox="1"/>
      </xdr:nvSpPr>
      <xdr:spPr>
        <a:xfrm>
          <a:off x="12689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2" name="テキスト ボックス 61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5" name="テキスト ボックス 61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17" name="テキスト ボックス 616"/>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19" name="テキスト ボックス 618"/>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21" name="テキスト ボックス 620"/>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23" name="テキスト ボックス 62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25" name="テキスト ボックス 624"/>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6540"/>
    <xdr:sp macro="" textlink="">
      <xdr:nvSpPr>
        <xdr:cNvPr id="628" name="公債費最小値テキスト"/>
        <xdr:cNvSpPr txBox="1"/>
      </xdr:nvSpPr>
      <xdr:spPr>
        <a:xfrm>
          <a:off x="16370300" y="13528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48895</xdr:rowOff>
    </xdr:from>
    <xdr:to xmlns:xdr="http://schemas.openxmlformats.org/drawingml/2006/spreadsheetDrawing">
      <xdr:col>85</xdr:col>
      <xdr:colOff>127000</xdr:colOff>
      <xdr:row>76</xdr:row>
      <xdr:rowOff>75565</xdr:rowOff>
    </xdr:to>
    <xdr:cxnSp macro="">
      <xdr:nvCxnSpPr>
        <xdr:cNvPr id="632" name="直線コネクタ 631"/>
        <xdr:cNvCxnSpPr/>
      </xdr:nvCxnSpPr>
      <xdr:spPr>
        <a:xfrm>
          <a:off x="15481300" y="130790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157480</xdr:rowOff>
    </xdr:from>
    <xdr:ext cx="598805" cy="256540"/>
    <xdr:sp macro="" textlink="">
      <xdr:nvSpPr>
        <xdr:cNvPr id="633" name="公債費平均値テキスト"/>
        <xdr:cNvSpPr txBox="1"/>
      </xdr:nvSpPr>
      <xdr:spPr>
        <a:xfrm>
          <a:off x="16370300" y="131876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48895</xdr:rowOff>
    </xdr:from>
    <xdr:to xmlns:xdr="http://schemas.openxmlformats.org/drawingml/2006/spreadsheetDrawing">
      <xdr:col>81</xdr:col>
      <xdr:colOff>50800</xdr:colOff>
      <xdr:row>76</xdr:row>
      <xdr:rowOff>68580</xdr:rowOff>
    </xdr:to>
    <xdr:cxnSp macro="">
      <xdr:nvCxnSpPr>
        <xdr:cNvPr id="635" name="直線コネクタ 634"/>
        <xdr:cNvCxnSpPr/>
      </xdr:nvCxnSpPr>
      <xdr:spPr>
        <a:xfrm flipV="1">
          <a:off x="14592300" y="130790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103505</xdr:rowOff>
    </xdr:from>
    <xdr:ext cx="596265" cy="259080"/>
    <xdr:sp macro="" textlink="">
      <xdr:nvSpPr>
        <xdr:cNvPr id="637" name="テキスト ボックス 636"/>
        <xdr:cNvSpPr txBox="1"/>
      </xdr:nvSpPr>
      <xdr:spPr>
        <a:xfrm>
          <a:off x="15181580" y="13305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68580</xdr:rowOff>
    </xdr:from>
    <xdr:to xmlns:xdr="http://schemas.openxmlformats.org/drawingml/2006/spreadsheetDrawing">
      <xdr:col>76</xdr:col>
      <xdr:colOff>114300</xdr:colOff>
      <xdr:row>76</xdr:row>
      <xdr:rowOff>90170</xdr:rowOff>
    </xdr:to>
    <xdr:cxnSp macro="">
      <xdr:nvCxnSpPr>
        <xdr:cNvPr id="638" name="直線コネクタ 637"/>
        <xdr:cNvCxnSpPr/>
      </xdr:nvCxnSpPr>
      <xdr:spPr>
        <a:xfrm flipV="1">
          <a:off x="13703300" y="13098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129540</xdr:rowOff>
    </xdr:from>
    <xdr:ext cx="596265" cy="259080"/>
    <xdr:sp macro="" textlink="">
      <xdr:nvSpPr>
        <xdr:cNvPr id="640" name="テキスト ボックス 639"/>
        <xdr:cNvSpPr txBox="1"/>
      </xdr:nvSpPr>
      <xdr:spPr>
        <a:xfrm>
          <a:off x="14292580" y="13331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90170</xdr:rowOff>
    </xdr:from>
    <xdr:to xmlns:xdr="http://schemas.openxmlformats.org/drawingml/2006/spreadsheetDrawing">
      <xdr:col>71</xdr:col>
      <xdr:colOff>177800</xdr:colOff>
      <xdr:row>76</xdr:row>
      <xdr:rowOff>118745</xdr:rowOff>
    </xdr:to>
    <xdr:cxnSp macro="">
      <xdr:nvCxnSpPr>
        <xdr:cNvPr id="641" name="直線コネクタ 640"/>
        <xdr:cNvCxnSpPr/>
      </xdr:nvCxnSpPr>
      <xdr:spPr>
        <a:xfrm flipV="1">
          <a:off x="12814300" y="13120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143510</xdr:rowOff>
    </xdr:from>
    <xdr:ext cx="596265" cy="256540"/>
    <xdr:sp macro="" textlink="">
      <xdr:nvSpPr>
        <xdr:cNvPr id="643" name="テキスト ボックス 642"/>
        <xdr:cNvSpPr txBox="1"/>
      </xdr:nvSpPr>
      <xdr:spPr>
        <a:xfrm>
          <a:off x="13403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151765</xdr:rowOff>
    </xdr:from>
    <xdr:ext cx="596265" cy="259080"/>
    <xdr:sp macro="" textlink="">
      <xdr:nvSpPr>
        <xdr:cNvPr id="645" name="テキスト ボックス 644"/>
        <xdr:cNvSpPr txBox="1"/>
      </xdr:nvSpPr>
      <xdr:spPr>
        <a:xfrm>
          <a:off x="12514580" y="1335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24765</xdr:rowOff>
    </xdr:from>
    <xdr:to xmlns:xdr="http://schemas.openxmlformats.org/drawingml/2006/spreadsheetDrawing">
      <xdr:col>85</xdr:col>
      <xdr:colOff>177800</xdr:colOff>
      <xdr:row>76</xdr:row>
      <xdr:rowOff>126365</xdr:rowOff>
    </xdr:to>
    <xdr:sp macro="" textlink="">
      <xdr:nvSpPr>
        <xdr:cNvPr id="651" name="楕円 650"/>
        <xdr:cNvSpPr/>
      </xdr:nvSpPr>
      <xdr:spPr>
        <a:xfrm>
          <a:off x="16268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47625</xdr:rowOff>
    </xdr:from>
    <xdr:ext cx="598805" cy="259080"/>
    <xdr:sp macro="" textlink="">
      <xdr:nvSpPr>
        <xdr:cNvPr id="652" name="公債費該当値テキスト"/>
        <xdr:cNvSpPr txBox="1"/>
      </xdr:nvSpPr>
      <xdr:spPr>
        <a:xfrm>
          <a:off x="16370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169545</xdr:rowOff>
    </xdr:from>
    <xdr:to xmlns:xdr="http://schemas.openxmlformats.org/drawingml/2006/spreadsheetDrawing">
      <xdr:col>81</xdr:col>
      <xdr:colOff>101600</xdr:colOff>
      <xdr:row>76</xdr:row>
      <xdr:rowOff>99695</xdr:rowOff>
    </xdr:to>
    <xdr:sp macro="" textlink="">
      <xdr:nvSpPr>
        <xdr:cNvPr id="653" name="楕円 652"/>
        <xdr:cNvSpPr/>
      </xdr:nvSpPr>
      <xdr:spPr>
        <a:xfrm>
          <a:off x="15430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116205</xdr:rowOff>
    </xdr:from>
    <xdr:ext cx="596265" cy="259080"/>
    <xdr:sp macro="" textlink="">
      <xdr:nvSpPr>
        <xdr:cNvPr id="654" name="テキスト ボックス 653"/>
        <xdr:cNvSpPr txBox="1"/>
      </xdr:nvSpPr>
      <xdr:spPr>
        <a:xfrm>
          <a:off x="15181580" y="12803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17780</xdr:rowOff>
    </xdr:from>
    <xdr:to xmlns:xdr="http://schemas.openxmlformats.org/drawingml/2006/spreadsheetDrawing">
      <xdr:col>76</xdr:col>
      <xdr:colOff>165100</xdr:colOff>
      <xdr:row>76</xdr:row>
      <xdr:rowOff>119380</xdr:rowOff>
    </xdr:to>
    <xdr:sp macro="" textlink="">
      <xdr:nvSpPr>
        <xdr:cNvPr id="655" name="楕円 654"/>
        <xdr:cNvSpPr/>
      </xdr:nvSpPr>
      <xdr:spPr>
        <a:xfrm>
          <a:off x="14541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135890</xdr:rowOff>
    </xdr:from>
    <xdr:ext cx="596265" cy="259080"/>
    <xdr:sp macro="" textlink="">
      <xdr:nvSpPr>
        <xdr:cNvPr id="656" name="テキスト ボックス 655"/>
        <xdr:cNvSpPr txBox="1"/>
      </xdr:nvSpPr>
      <xdr:spPr>
        <a:xfrm>
          <a:off x="14292580" y="12823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39370</xdr:rowOff>
    </xdr:from>
    <xdr:to xmlns:xdr="http://schemas.openxmlformats.org/drawingml/2006/spreadsheetDrawing">
      <xdr:col>72</xdr:col>
      <xdr:colOff>38100</xdr:colOff>
      <xdr:row>76</xdr:row>
      <xdr:rowOff>140970</xdr:rowOff>
    </xdr:to>
    <xdr:sp macro="" textlink="">
      <xdr:nvSpPr>
        <xdr:cNvPr id="657" name="楕円 656"/>
        <xdr:cNvSpPr/>
      </xdr:nvSpPr>
      <xdr:spPr>
        <a:xfrm>
          <a:off x="13652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157480</xdr:rowOff>
    </xdr:from>
    <xdr:ext cx="596265" cy="256540"/>
    <xdr:sp macro="" textlink="">
      <xdr:nvSpPr>
        <xdr:cNvPr id="658" name="テキスト ボックス 657"/>
        <xdr:cNvSpPr txBox="1"/>
      </xdr:nvSpPr>
      <xdr:spPr>
        <a:xfrm>
          <a:off x="13403580" y="12844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67945</xdr:rowOff>
    </xdr:from>
    <xdr:to xmlns:xdr="http://schemas.openxmlformats.org/drawingml/2006/spreadsheetDrawing">
      <xdr:col>67</xdr:col>
      <xdr:colOff>101600</xdr:colOff>
      <xdr:row>76</xdr:row>
      <xdr:rowOff>169545</xdr:rowOff>
    </xdr:to>
    <xdr:sp macro="" textlink="">
      <xdr:nvSpPr>
        <xdr:cNvPr id="659" name="楕円 658"/>
        <xdr:cNvSpPr/>
      </xdr:nvSpPr>
      <xdr:spPr>
        <a:xfrm>
          <a:off x="12763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14605</xdr:rowOff>
    </xdr:from>
    <xdr:ext cx="596265" cy="259080"/>
    <xdr:sp macro="" textlink="">
      <xdr:nvSpPr>
        <xdr:cNvPr id="660" name="テキスト ボックス 659"/>
        <xdr:cNvSpPr txBox="1"/>
      </xdr:nvSpPr>
      <xdr:spPr>
        <a:xfrm>
          <a:off x="12514580" y="128733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9" name="テキスト ボックス 66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2" name="テキスト ボックス 67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74" name="テキスト ボックス 673"/>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76" name="テキスト ボックス 675"/>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8" name="テキスト ボックス 677"/>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260" cy="259080"/>
    <xdr:sp macro="" textlink="">
      <xdr:nvSpPr>
        <xdr:cNvPr id="680" name="テキスト ボックス 679"/>
        <xdr:cNvSpPr txBox="1"/>
      </xdr:nvSpPr>
      <xdr:spPr>
        <a:xfrm>
          <a:off x="11760200" y="1535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82" name="テキスト ボックス 681"/>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6540"/>
    <xdr:sp macro="" textlink="">
      <xdr:nvSpPr>
        <xdr:cNvPr id="685" name="積立金最小値テキスト"/>
        <xdr:cNvSpPr txBox="1"/>
      </xdr:nvSpPr>
      <xdr:spPr>
        <a:xfrm>
          <a:off x="16370300" y="17014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6540"/>
    <xdr:sp macro="" textlink="">
      <xdr:nvSpPr>
        <xdr:cNvPr id="687" name="積立金最大値テキスト"/>
        <xdr:cNvSpPr txBox="1"/>
      </xdr:nvSpPr>
      <xdr:spPr>
        <a:xfrm>
          <a:off x="16370300" y="153003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76835</xdr:rowOff>
    </xdr:from>
    <xdr:to xmlns:xdr="http://schemas.openxmlformats.org/drawingml/2006/spreadsheetDrawing">
      <xdr:col>85</xdr:col>
      <xdr:colOff>127000</xdr:colOff>
      <xdr:row>97</xdr:row>
      <xdr:rowOff>107950</xdr:rowOff>
    </xdr:to>
    <xdr:cxnSp macro="">
      <xdr:nvCxnSpPr>
        <xdr:cNvPr id="689" name="直線コネクタ 688"/>
        <xdr:cNvCxnSpPr/>
      </xdr:nvCxnSpPr>
      <xdr:spPr>
        <a:xfrm flipV="1">
          <a:off x="15481300" y="16536035"/>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xdr:rowOff>
    </xdr:from>
    <xdr:ext cx="598805" cy="259080"/>
    <xdr:sp macro="" textlink="">
      <xdr:nvSpPr>
        <xdr:cNvPr id="690" name="積立金平均値テキスト"/>
        <xdr:cNvSpPr txBox="1"/>
      </xdr:nvSpPr>
      <xdr:spPr>
        <a:xfrm>
          <a:off x="16370300" y="16803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39370</xdr:rowOff>
    </xdr:from>
    <xdr:to xmlns:xdr="http://schemas.openxmlformats.org/drawingml/2006/spreadsheetDrawing">
      <xdr:col>81</xdr:col>
      <xdr:colOff>50800</xdr:colOff>
      <xdr:row>97</xdr:row>
      <xdr:rowOff>107950</xdr:rowOff>
    </xdr:to>
    <xdr:cxnSp macro="">
      <xdr:nvCxnSpPr>
        <xdr:cNvPr id="692" name="直線コネクタ 691"/>
        <xdr:cNvCxnSpPr/>
      </xdr:nvCxnSpPr>
      <xdr:spPr>
        <a:xfrm>
          <a:off x="14592300" y="16670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107315</xdr:rowOff>
    </xdr:from>
    <xdr:ext cx="596265" cy="259080"/>
    <xdr:sp macro="" textlink="">
      <xdr:nvSpPr>
        <xdr:cNvPr id="694" name="テキスト ボックス 693"/>
        <xdr:cNvSpPr txBox="1"/>
      </xdr:nvSpPr>
      <xdr:spPr>
        <a:xfrm>
          <a:off x="15181580" y="16909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39370</xdr:rowOff>
    </xdr:from>
    <xdr:to xmlns:xdr="http://schemas.openxmlformats.org/drawingml/2006/spreadsheetDrawing">
      <xdr:col>76</xdr:col>
      <xdr:colOff>114300</xdr:colOff>
      <xdr:row>97</xdr:row>
      <xdr:rowOff>116840</xdr:rowOff>
    </xdr:to>
    <xdr:cxnSp macro="">
      <xdr:nvCxnSpPr>
        <xdr:cNvPr id="695" name="直線コネクタ 694"/>
        <xdr:cNvCxnSpPr/>
      </xdr:nvCxnSpPr>
      <xdr:spPr>
        <a:xfrm flipV="1">
          <a:off x="13703300" y="166700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88900</xdr:rowOff>
    </xdr:from>
    <xdr:ext cx="596265" cy="256540"/>
    <xdr:sp macro="" textlink="">
      <xdr:nvSpPr>
        <xdr:cNvPr id="697" name="テキスト ボックス 696"/>
        <xdr:cNvSpPr txBox="1"/>
      </xdr:nvSpPr>
      <xdr:spPr>
        <a:xfrm>
          <a:off x="14292580" y="168910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116840</xdr:rowOff>
    </xdr:from>
    <xdr:to xmlns:xdr="http://schemas.openxmlformats.org/drawingml/2006/spreadsheetDrawing">
      <xdr:col>71</xdr:col>
      <xdr:colOff>177800</xdr:colOff>
      <xdr:row>97</xdr:row>
      <xdr:rowOff>170815</xdr:rowOff>
    </xdr:to>
    <xdr:cxnSp macro="">
      <xdr:nvCxnSpPr>
        <xdr:cNvPr id="698" name="直線コネクタ 697"/>
        <xdr:cNvCxnSpPr/>
      </xdr:nvCxnSpPr>
      <xdr:spPr>
        <a:xfrm flipV="1">
          <a:off x="12814300" y="167474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2130" cy="256540"/>
    <xdr:sp macro="" textlink="">
      <xdr:nvSpPr>
        <xdr:cNvPr id="700" name="テキスト ボックス 699"/>
        <xdr:cNvSpPr txBox="1"/>
      </xdr:nvSpPr>
      <xdr:spPr>
        <a:xfrm>
          <a:off x="13435965" y="16957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2130" cy="259080"/>
    <xdr:sp macro="" textlink="">
      <xdr:nvSpPr>
        <xdr:cNvPr id="702" name="テキスト ボックス 701"/>
        <xdr:cNvSpPr txBox="1"/>
      </xdr:nvSpPr>
      <xdr:spPr>
        <a:xfrm>
          <a:off x="12546965" y="16974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26035</xdr:rowOff>
    </xdr:from>
    <xdr:to xmlns:xdr="http://schemas.openxmlformats.org/drawingml/2006/spreadsheetDrawing">
      <xdr:col>85</xdr:col>
      <xdr:colOff>177800</xdr:colOff>
      <xdr:row>96</xdr:row>
      <xdr:rowOff>127635</xdr:rowOff>
    </xdr:to>
    <xdr:sp macro="" textlink="">
      <xdr:nvSpPr>
        <xdr:cNvPr id="708" name="楕円 707"/>
        <xdr:cNvSpPr/>
      </xdr:nvSpPr>
      <xdr:spPr>
        <a:xfrm>
          <a:off x="162687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48895</xdr:rowOff>
    </xdr:from>
    <xdr:ext cx="598805" cy="259080"/>
    <xdr:sp macro="" textlink="">
      <xdr:nvSpPr>
        <xdr:cNvPr id="709" name="積立金該当値テキスト"/>
        <xdr:cNvSpPr txBox="1"/>
      </xdr:nvSpPr>
      <xdr:spPr>
        <a:xfrm>
          <a:off x="16370300" y="16336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57150</xdr:rowOff>
    </xdr:from>
    <xdr:to xmlns:xdr="http://schemas.openxmlformats.org/drawingml/2006/spreadsheetDrawing">
      <xdr:col>81</xdr:col>
      <xdr:colOff>101600</xdr:colOff>
      <xdr:row>97</xdr:row>
      <xdr:rowOff>158750</xdr:rowOff>
    </xdr:to>
    <xdr:sp macro="" textlink="">
      <xdr:nvSpPr>
        <xdr:cNvPr id="710" name="楕円 709"/>
        <xdr:cNvSpPr/>
      </xdr:nvSpPr>
      <xdr:spPr>
        <a:xfrm>
          <a:off x="15430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3810</xdr:rowOff>
    </xdr:from>
    <xdr:ext cx="596265" cy="259080"/>
    <xdr:sp macro="" textlink="">
      <xdr:nvSpPr>
        <xdr:cNvPr id="711" name="テキスト ボックス 710"/>
        <xdr:cNvSpPr txBox="1"/>
      </xdr:nvSpPr>
      <xdr:spPr>
        <a:xfrm>
          <a:off x="15181580" y="16463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160020</xdr:rowOff>
    </xdr:from>
    <xdr:to xmlns:xdr="http://schemas.openxmlformats.org/drawingml/2006/spreadsheetDrawing">
      <xdr:col>76</xdr:col>
      <xdr:colOff>165100</xdr:colOff>
      <xdr:row>97</xdr:row>
      <xdr:rowOff>90170</xdr:rowOff>
    </xdr:to>
    <xdr:sp macro="" textlink="">
      <xdr:nvSpPr>
        <xdr:cNvPr id="712" name="楕円 711"/>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106680</xdr:rowOff>
    </xdr:from>
    <xdr:ext cx="596265" cy="259080"/>
    <xdr:sp macro="" textlink="">
      <xdr:nvSpPr>
        <xdr:cNvPr id="713" name="テキスト ボックス 712"/>
        <xdr:cNvSpPr txBox="1"/>
      </xdr:nvSpPr>
      <xdr:spPr>
        <a:xfrm>
          <a:off x="14292580" y="163944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66040</xdr:rowOff>
    </xdr:from>
    <xdr:to xmlns:xdr="http://schemas.openxmlformats.org/drawingml/2006/spreadsheetDrawing">
      <xdr:col>72</xdr:col>
      <xdr:colOff>38100</xdr:colOff>
      <xdr:row>97</xdr:row>
      <xdr:rowOff>167640</xdr:rowOff>
    </xdr:to>
    <xdr:sp macro="" textlink="">
      <xdr:nvSpPr>
        <xdr:cNvPr id="714" name="楕円 713"/>
        <xdr:cNvSpPr/>
      </xdr:nvSpPr>
      <xdr:spPr>
        <a:xfrm>
          <a:off x="13652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12700</xdr:rowOff>
    </xdr:from>
    <xdr:ext cx="596265" cy="259080"/>
    <xdr:sp macro="" textlink="">
      <xdr:nvSpPr>
        <xdr:cNvPr id="715" name="テキスト ボックス 714"/>
        <xdr:cNvSpPr txBox="1"/>
      </xdr:nvSpPr>
      <xdr:spPr>
        <a:xfrm>
          <a:off x="13403580" y="16471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716" name="楕円 715"/>
        <xdr:cNvSpPr/>
      </xdr:nvSpPr>
      <xdr:spPr>
        <a:xfrm>
          <a:off x="12763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66675</xdr:rowOff>
    </xdr:from>
    <xdr:ext cx="596265" cy="256540"/>
    <xdr:sp macro="" textlink="">
      <xdr:nvSpPr>
        <xdr:cNvPr id="717" name="テキスト ボックス 716"/>
        <xdr:cNvSpPr txBox="1"/>
      </xdr:nvSpPr>
      <xdr:spPr>
        <a:xfrm>
          <a:off x="12514580" y="16525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9" name="テキスト ボックス 72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33" name="テキスト ボックス 732"/>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090" cy="256540"/>
    <xdr:sp macro="" textlink="">
      <xdr:nvSpPr>
        <xdr:cNvPr id="739" name="テキスト ボックス 738"/>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7360" cy="259080"/>
    <xdr:sp macro="" textlink="">
      <xdr:nvSpPr>
        <xdr:cNvPr id="751" name="テキスト ボックス 750"/>
        <xdr:cNvSpPr txBox="1"/>
      </xdr:nvSpPr>
      <xdr:spPr>
        <a:xfrm>
          <a:off x="21088350" y="6402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40640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7360" cy="256540"/>
    <xdr:sp macro="" textlink="">
      <xdr:nvSpPr>
        <xdr:cNvPr id="754" name="テキスト ボックス 753"/>
        <xdr:cNvSpPr txBox="1"/>
      </xdr:nvSpPr>
      <xdr:spPr>
        <a:xfrm>
          <a:off x="20199350" y="6407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5080</xdr:rowOff>
    </xdr:from>
    <xdr:to xmlns:xdr="http://schemas.openxmlformats.org/drawingml/2006/spreadsheetDrawing">
      <xdr:col>102</xdr:col>
      <xdr:colOff>114300</xdr:colOff>
      <xdr:row>39</xdr:row>
      <xdr:rowOff>40640</xdr:rowOff>
    </xdr:to>
    <xdr:cxnSp macro="">
      <xdr:nvCxnSpPr>
        <xdr:cNvPr id="755" name="直線コネクタ 754"/>
        <xdr:cNvCxnSpPr/>
      </xdr:nvCxnSpPr>
      <xdr:spPr>
        <a:xfrm>
          <a:off x="18656300" y="66916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7360" cy="256540"/>
    <xdr:sp macro="" textlink="">
      <xdr:nvSpPr>
        <xdr:cNvPr id="757" name="テキスト ボックス 756"/>
        <xdr:cNvSpPr txBox="1"/>
      </xdr:nvSpPr>
      <xdr:spPr>
        <a:xfrm>
          <a:off x="19310350" y="6407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66040</xdr:rowOff>
    </xdr:from>
    <xdr:ext cx="467360" cy="256540"/>
    <xdr:sp macro="" textlink="">
      <xdr:nvSpPr>
        <xdr:cNvPr id="759" name="テキスト ボックス 758"/>
        <xdr:cNvSpPr txBox="1"/>
      </xdr:nvSpPr>
      <xdr:spPr>
        <a:xfrm>
          <a:off x="18421350" y="6752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8" name="テキスト ボックス 767"/>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70" name="テキスト ボックス 769"/>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161290</xdr:rowOff>
    </xdr:from>
    <xdr:to xmlns:xdr="http://schemas.openxmlformats.org/drawingml/2006/spreadsheetDrawing">
      <xdr:col>102</xdr:col>
      <xdr:colOff>165100</xdr:colOff>
      <xdr:row>39</xdr:row>
      <xdr:rowOff>91440</xdr:rowOff>
    </xdr:to>
    <xdr:sp macro="" textlink="">
      <xdr:nvSpPr>
        <xdr:cNvPr id="771" name="楕円 770"/>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82550</xdr:rowOff>
    </xdr:from>
    <xdr:ext cx="378460" cy="259080"/>
    <xdr:sp macro="" textlink="">
      <xdr:nvSpPr>
        <xdr:cNvPr id="772" name="テキスト ボックス 771"/>
        <xdr:cNvSpPr txBox="1"/>
      </xdr:nvSpPr>
      <xdr:spPr>
        <a:xfrm>
          <a:off x="19356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773" name="楕円 772"/>
        <xdr:cNvSpPr/>
      </xdr:nvSpPr>
      <xdr:spPr>
        <a:xfrm>
          <a:off x="18605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72390</xdr:rowOff>
    </xdr:from>
    <xdr:ext cx="467360" cy="259080"/>
    <xdr:sp macro="" textlink="">
      <xdr:nvSpPr>
        <xdr:cNvPr id="774" name="テキスト ボックス 773"/>
        <xdr:cNvSpPr txBox="1"/>
      </xdr:nvSpPr>
      <xdr:spPr>
        <a:xfrm>
          <a:off x="18421350" y="6416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3" name="テキスト ボックス 78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86" name="テキスト ボックス 785"/>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6540"/>
    <xdr:sp macro="" textlink="">
      <xdr:nvSpPr>
        <xdr:cNvPr id="788" name="テキスト ボックス 787"/>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3090" cy="256540"/>
    <xdr:sp macro="" textlink="">
      <xdr:nvSpPr>
        <xdr:cNvPr id="790" name="テキスト ボックス 789"/>
        <xdr:cNvSpPr txBox="1"/>
      </xdr:nvSpPr>
      <xdr:spPr>
        <a:xfrm>
          <a:off x="17692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3090" cy="256540"/>
    <xdr:sp macro="" textlink="">
      <xdr:nvSpPr>
        <xdr:cNvPr id="792" name="テキスト ボックス 791"/>
        <xdr:cNvSpPr txBox="1"/>
      </xdr:nvSpPr>
      <xdr:spPr>
        <a:xfrm>
          <a:off x="17692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94" name="テキスト ボックス 793"/>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6540"/>
    <xdr:sp macro="" textlink="">
      <xdr:nvSpPr>
        <xdr:cNvPr id="797"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6540"/>
    <xdr:sp macro="" textlink="">
      <xdr:nvSpPr>
        <xdr:cNvPr id="799" name="貸付金最大値テキスト"/>
        <xdr:cNvSpPr txBox="1"/>
      </xdr:nvSpPr>
      <xdr:spPr>
        <a:xfrm>
          <a:off x="22212300" y="84537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104140</xdr:rowOff>
    </xdr:from>
    <xdr:to xmlns:xdr="http://schemas.openxmlformats.org/drawingml/2006/spreadsheetDrawing">
      <xdr:col>116</xdr:col>
      <xdr:colOff>63500</xdr:colOff>
      <xdr:row>55</xdr:row>
      <xdr:rowOff>122555</xdr:rowOff>
    </xdr:to>
    <xdr:cxnSp macro="">
      <xdr:nvCxnSpPr>
        <xdr:cNvPr id="801" name="直線コネクタ 800"/>
        <xdr:cNvCxnSpPr/>
      </xdr:nvCxnSpPr>
      <xdr:spPr>
        <a:xfrm flipV="1">
          <a:off x="21323300" y="95338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168275</xdr:rowOff>
    </xdr:from>
    <xdr:ext cx="469900" cy="256540"/>
    <xdr:sp macro="" textlink="">
      <xdr:nvSpPr>
        <xdr:cNvPr id="802" name="貸付金平均値テキスト"/>
        <xdr:cNvSpPr txBox="1"/>
      </xdr:nvSpPr>
      <xdr:spPr>
        <a:xfrm>
          <a:off x="22212300" y="9940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15875</xdr:rowOff>
    </xdr:from>
    <xdr:to xmlns:xdr="http://schemas.openxmlformats.org/drawingml/2006/spreadsheetDrawing">
      <xdr:col>111</xdr:col>
      <xdr:colOff>177800</xdr:colOff>
      <xdr:row>55</xdr:row>
      <xdr:rowOff>122555</xdr:rowOff>
    </xdr:to>
    <xdr:cxnSp macro="">
      <xdr:nvCxnSpPr>
        <xdr:cNvPr id="804" name="直線コネクタ 803"/>
        <xdr:cNvCxnSpPr/>
      </xdr:nvCxnSpPr>
      <xdr:spPr>
        <a:xfrm>
          <a:off x="20434300" y="944562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109220</xdr:rowOff>
    </xdr:from>
    <xdr:ext cx="467360" cy="256540"/>
    <xdr:sp macro="" textlink="">
      <xdr:nvSpPr>
        <xdr:cNvPr id="806" name="テキスト ボックス 805"/>
        <xdr:cNvSpPr txBox="1"/>
      </xdr:nvSpPr>
      <xdr:spPr>
        <a:xfrm>
          <a:off x="21088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163830</xdr:rowOff>
    </xdr:from>
    <xdr:to xmlns:xdr="http://schemas.openxmlformats.org/drawingml/2006/spreadsheetDrawing">
      <xdr:col>107</xdr:col>
      <xdr:colOff>50800</xdr:colOff>
      <xdr:row>55</xdr:row>
      <xdr:rowOff>15875</xdr:rowOff>
    </xdr:to>
    <xdr:cxnSp macro="">
      <xdr:nvCxnSpPr>
        <xdr:cNvPr id="807" name="直線コネクタ 806"/>
        <xdr:cNvCxnSpPr/>
      </xdr:nvCxnSpPr>
      <xdr:spPr>
        <a:xfrm>
          <a:off x="19545300" y="94221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109220</xdr:rowOff>
    </xdr:from>
    <xdr:ext cx="467360" cy="256540"/>
    <xdr:sp macro="" textlink="">
      <xdr:nvSpPr>
        <xdr:cNvPr id="809" name="テキスト ボックス 808"/>
        <xdr:cNvSpPr txBox="1"/>
      </xdr:nvSpPr>
      <xdr:spPr>
        <a:xfrm>
          <a:off x="20199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163830</xdr:rowOff>
    </xdr:from>
    <xdr:to xmlns:xdr="http://schemas.openxmlformats.org/drawingml/2006/spreadsheetDrawing">
      <xdr:col>102</xdr:col>
      <xdr:colOff>114300</xdr:colOff>
      <xdr:row>55</xdr:row>
      <xdr:rowOff>143510</xdr:rowOff>
    </xdr:to>
    <xdr:cxnSp macro="">
      <xdr:nvCxnSpPr>
        <xdr:cNvPr id="810" name="直線コネクタ 809"/>
        <xdr:cNvCxnSpPr/>
      </xdr:nvCxnSpPr>
      <xdr:spPr>
        <a:xfrm flipV="1">
          <a:off x="18656300" y="94221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107315</xdr:rowOff>
    </xdr:from>
    <xdr:ext cx="467360" cy="259080"/>
    <xdr:sp macro="" textlink="">
      <xdr:nvSpPr>
        <xdr:cNvPr id="812" name="テキスト ボックス 811"/>
        <xdr:cNvSpPr txBox="1"/>
      </xdr:nvSpPr>
      <xdr:spPr>
        <a:xfrm>
          <a:off x="19310350" y="10051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109220</xdr:rowOff>
    </xdr:from>
    <xdr:ext cx="467360" cy="256540"/>
    <xdr:sp macro="" textlink="">
      <xdr:nvSpPr>
        <xdr:cNvPr id="814" name="テキスト ボックス 813"/>
        <xdr:cNvSpPr txBox="1"/>
      </xdr:nvSpPr>
      <xdr:spPr>
        <a:xfrm>
          <a:off x="18421350" y="10053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53340</xdr:rowOff>
    </xdr:from>
    <xdr:to xmlns:xdr="http://schemas.openxmlformats.org/drawingml/2006/spreadsheetDrawing">
      <xdr:col>116</xdr:col>
      <xdr:colOff>114300</xdr:colOff>
      <xdr:row>55</xdr:row>
      <xdr:rowOff>154940</xdr:rowOff>
    </xdr:to>
    <xdr:sp macro="" textlink="">
      <xdr:nvSpPr>
        <xdr:cNvPr id="820" name="楕円 819"/>
        <xdr:cNvSpPr/>
      </xdr:nvSpPr>
      <xdr:spPr>
        <a:xfrm>
          <a:off x="221107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76200</xdr:rowOff>
    </xdr:from>
    <xdr:ext cx="534670" cy="256540"/>
    <xdr:sp macro="" textlink="">
      <xdr:nvSpPr>
        <xdr:cNvPr id="821" name="貸付金該当値テキスト"/>
        <xdr:cNvSpPr txBox="1"/>
      </xdr:nvSpPr>
      <xdr:spPr>
        <a:xfrm>
          <a:off x="22212300" y="93345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71755</xdr:rowOff>
    </xdr:from>
    <xdr:to xmlns:xdr="http://schemas.openxmlformats.org/drawingml/2006/spreadsheetDrawing">
      <xdr:col>112</xdr:col>
      <xdr:colOff>38100</xdr:colOff>
      <xdr:row>56</xdr:row>
      <xdr:rowOff>1905</xdr:rowOff>
    </xdr:to>
    <xdr:sp macro="" textlink="">
      <xdr:nvSpPr>
        <xdr:cNvPr id="822" name="楕円 821"/>
        <xdr:cNvSpPr/>
      </xdr:nvSpPr>
      <xdr:spPr>
        <a:xfrm>
          <a:off x="21272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18415</xdr:rowOff>
    </xdr:from>
    <xdr:ext cx="532130" cy="256540"/>
    <xdr:sp macro="" textlink="">
      <xdr:nvSpPr>
        <xdr:cNvPr id="823" name="テキスト ボックス 822"/>
        <xdr:cNvSpPr txBox="1"/>
      </xdr:nvSpPr>
      <xdr:spPr>
        <a:xfrm>
          <a:off x="21055965" y="9276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136525</xdr:rowOff>
    </xdr:from>
    <xdr:to xmlns:xdr="http://schemas.openxmlformats.org/drawingml/2006/spreadsheetDrawing">
      <xdr:col>107</xdr:col>
      <xdr:colOff>101600</xdr:colOff>
      <xdr:row>55</xdr:row>
      <xdr:rowOff>66675</xdr:rowOff>
    </xdr:to>
    <xdr:sp macro="" textlink="">
      <xdr:nvSpPr>
        <xdr:cNvPr id="824" name="楕円 823"/>
        <xdr:cNvSpPr/>
      </xdr:nvSpPr>
      <xdr:spPr>
        <a:xfrm>
          <a:off x="20383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83185</xdr:rowOff>
    </xdr:from>
    <xdr:ext cx="532130" cy="259080"/>
    <xdr:sp macro="" textlink="">
      <xdr:nvSpPr>
        <xdr:cNvPr id="825" name="テキスト ボックス 824"/>
        <xdr:cNvSpPr txBox="1"/>
      </xdr:nvSpPr>
      <xdr:spPr>
        <a:xfrm>
          <a:off x="20166965" y="9170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113030</xdr:rowOff>
    </xdr:from>
    <xdr:to xmlns:xdr="http://schemas.openxmlformats.org/drawingml/2006/spreadsheetDrawing">
      <xdr:col>102</xdr:col>
      <xdr:colOff>165100</xdr:colOff>
      <xdr:row>55</xdr:row>
      <xdr:rowOff>43180</xdr:rowOff>
    </xdr:to>
    <xdr:sp macro="" textlink="">
      <xdr:nvSpPr>
        <xdr:cNvPr id="826" name="楕円 825"/>
        <xdr:cNvSpPr/>
      </xdr:nvSpPr>
      <xdr:spPr>
        <a:xfrm>
          <a:off x="19494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59690</xdr:rowOff>
    </xdr:from>
    <xdr:ext cx="532130" cy="259080"/>
    <xdr:sp macro="" textlink="">
      <xdr:nvSpPr>
        <xdr:cNvPr id="827" name="テキスト ボックス 826"/>
        <xdr:cNvSpPr txBox="1"/>
      </xdr:nvSpPr>
      <xdr:spPr>
        <a:xfrm>
          <a:off x="19277965" y="9146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92075</xdr:rowOff>
    </xdr:from>
    <xdr:to xmlns:xdr="http://schemas.openxmlformats.org/drawingml/2006/spreadsheetDrawing">
      <xdr:col>98</xdr:col>
      <xdr:colOff>38100</xdr:colOff>
      <xdr:row>56</xdr:row>
      <xdr:rowOff>22225</xdr:rowOff>
    </xdr:to>
    <xdr:sp macro="" textlink="">
      <xdr:nvSpPr>
        <xdr:cNvPr id="828" name="楕円 827"/>
        <xdr:cNvSpPr/>
      </xdr:nvSpPr>
      <xdr:spPr>
        <a:xfrm>
          <a:off x="18605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38735</xdr:rowOff>
    </xdr:from>
    <xdr:ext cx="532130" cy="259080"/>
    <xdr:sp macro="" textlink="">
      <xdr:nvSpPr>
        <xdr:cNvPr id="829" name="テキスト ボックス 828"/>
        <xdr:cNvSpPr txBox="1"/>
      </xdr:nvSpPr>
      <xdr:spPr>
        <a:xfrm>
          <a:off x="18388965" y="929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8" name="テキスト ボックス 83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6380" cy="259080"/>
    <xdr:sp macro="" textlink="">
      <xdr:nvSpPr>
        <xdr:cNvPr id="841" name="テキスト ボックス 840"/>
        <xdr:cNvSpPr txBox="1"/>
      </xdr:nvSpPr>
      <xdr:spPr>
        <a:xfrm>
          <a:off x="18039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090" cy="259080"/>
    <xdr:sp macro="" textlink="">
      <xdr:nvSpPr>
        <xdr:cNvPr id="843" name="テキスト ボックス 842"/>
        <xdr:cNvSpPr txBox="1"/>
      </xdr:nvSpPr>
      <xdr:spPr>
        <a:xfrm>
          <a:off x="17692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090" cy="256540"/>
    <xdr:sp macro="" textlink="">
      <xdr:nvSpPr>
        <xdr:cNvPr id="845" name="テキスト ボックス 844"/>
        <xdr:cNvSpPr txBox="1"/>
      </xdr:nvSpPr>
      <xdr:spPr>
        <a:xfrm>
          <a:off x="17692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090" cy="259080"/>
    <xdr:sp macro="" textlink="">
      <xdr:nvSpPr>
        <xdr:cNvPr id="847" name="テキスト ボックス 846"/>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9" name="テキスト ボックス 848"/>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51" name="テキスト ボックス 850"/>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93980</xdr:rowOff>
    </xdr:from>
    <xdr:to xmlns:xdr="http://schemas.openxmlformats.org/drawingml/2006/spreadsheetDrawing">
      <xdr:col>116</xdr:col>
      <xdr:colOff>63500</xdr:colOff>
      <xdr:row>74</xdr:row>
      <xdr:rowOff>16510</xdr:rowOff>
    </xdr:to>
    <xdr:cxnSp macro="">
      <xdr:nvCxnSpPr>
        <xdr:cNvPr id="858" name="直線コネクタ 857"/>
        <xdr:cNvCxnSpPr/>
      </xdr:nvCxnSpPr>
      <xdr:spPr>
        <a:xfrm flipV="1">
          <a:off x="21323300" y="126098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57785</xdr:rowOff>
    </xdr:from>
    <xdr:ext cx="598805" cy="259080"/>
    <xdr:sp macro="" textlink="">
      <xdr:nvSpPr>
        <xdr:cNvPr id="859" name="繰出金平均値テキスト"/>
        <xdr:cNvSpPr txBox="1"/>
      </xdr:nvSpPr>
      <xdr:spPr>
        <a:xfrm>
          <a:off x="22212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6985</xdr:rowOff>
    </xdr:from>
    <xdr:to xmlns:xdr="http://schemas.openxmlformats.org/drawingml/2006/spreadsheetDrawing">
      <xdr:col>111</xdr:col>
      <xdr:colOff>177800</xdr:colOff>
      <xdr:row>74</xdr:row>
      <xdr:rowOff>16510</xdr:rowOff>
    </xdr:to>
    <xdr:cxnSp macro="">
      <xdr:nvCxnSpPr>
        <xdr:cNvPr id="861" name="直線コネクタ 860"/>
        <xdr:cNvCxnSpPr/>
      </xdr:nvCxnSpPr>
      <xdr:spPr>
        <a:xfrm>
          <a:off x="20434300" y="12694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96265" cy="259080"/>
    <xdr:sp macro="" textlink="">
      <xdr:nvSpPr>
        <xdr:cNvPr id="863" name="テキスト ボックス 862"/>
        <xdr:cNvSpPr txBox="1"/>
      </xdr:nvSpPr>
      <xdr:spPr>
        <a:xfrm>
          <a:off x="21023580" y="13183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6985</xdr:rowOff>
    </xdr:from>
    <xdr:to xmlns:xdr="http://schemas.openxmlformats.org/drawingml/2006/spreadsheetDrawing">
      <xdr:col>107</xdr:col>
      <xdr:colOff>50800</xdr:colOff>
      <xdr:row>74</xdr:row>
      <xdr:rowOff>70485</xdr:rowOff>
    </xdr:to>
    <xdr:cxnSp macro="">
      <xdr:nvCxnSpPr>
        <xdr:cNvPr id="864" name="直線コネクタ 863"/>
        <xdr:cNvCxnSpPr/>
      </xdr:nvCxnSpPr>
      <xdr:spPr>
        <a:xfrm flipV="1">
          <a:off x="19545300" y="126942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96265" cy="259080"/>
    <xdr:sp macro="" textlink="">
      <xdr:nvSpPr>
        <xdr:cNvPr id="866" name="テキスト ボックス 865"/>
        <xdr:cNvSpPr txBox="1"/>
      </xdr:nvSpPr>
      <xdr:spPr>
        <a:xfrm>
          <a:off x="20134580" y="13204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70485</xdr:rowOff>
    </xdr:from>
    <xdr:to xmlns:xdr="http://schemas.openxmlformats.org/drawingml/2006/spreadsheetDrawing">
      <xdr:col>102</xdr:col>
      <xdr:colOff>114300</xdr:colOff>
      <xdr:row>74</xdr:row>
      <xdr:rowOff>116205</xdr:rowOff>
    </xdr:to>
    <xdr:cxnSp macro="">
      <xdr:nvCxnSpPr>
        <xdr:cNvPr id="867" name="直線コネクタ 866"/>
        <xdr:cNvCxnSpPr/>
      </xdr:nvCxnSpPr>
      <xdr:spPr>
        <a:xfrm flipV="1">
          <a:off x="18656300" y="127577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96265" cy="259080"/>
    <xdr:sp macro="" textlink="">
      <xdr:nvSpPr>
        <xdr:cNvPr id="869" name="テキスト ボックス 868"/>
        <xdr:cNvSpPr txBox="1"/>
      </xdr:nvSpPr>
      <xdr:spPr>
        <a:xfrm>
          <a:off x="19245580" y="132029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8890</xdr:rowOff>
    </xdr:from>
    <xdr:ext cx="596265" cy="256540"/>
    <xdr:sp macro="" textlink="">
      <xdr:nvSpPr>
        <xdr:cNvPr id="871" name="テキスト ボックス 870"/>
        <xdr:cNvSpPr txBox="1"/>
      </xdr:nvSpPr>
      <xdr:spPr>
        <a:xfrm>
          <a:off x="18356580" y="13210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43180</xdr:rowOff>
    </xdr:from>
    <xdr:to xmlns:xdr="http://schemas.openxmlformats.org/drawingml/2006/spreadsheetDrawing">
      <xdr:col>116</xdr:col>
      <xdr:colOff>114300</xdr:colOff>
      <xdr:row>73</xdr:row>
      <xdr:rowOff>144780</xdr:rowOff>
    </xdr:to>
    <xdr:sp macro="" textlink="">
      <xdr:nvSpPr>
        <xdr:cNvPr id="877" name="楕円 876"/>
        <xdr:cNvSpPr/>
      </xdr:nvSpPr>
      <xdr:spPr>
        <a:xfrm>
          <a:off x="221107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66040</xdr:rowOff>
    </xdr:from>
    <xdr:ext cx="598805" cy="256540"/>
    <xdr:sp macro="" textlink="">
      <xdr:nvSpPr>
        <xdr:cNvPr id="878" name="繰出金該当値テキスト"/>
        <xdr:cNvSpPr txBox="1"/>
      </xdr:nvSpPr>
      <xdr:spPr>
        <a:xfrm>
          <a:off x="22212300" y="124104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137160</xdr:rowOff>
    </xdr:from>
    <xdr:to xmlns:xdr="http://schemas.openxmlformats.org/drawingml/2006/spreadsheetDrawing">
      <xdr:col>112</xdr:col>
      <xdr:colOff>38100</xdr:colOff>
      <xdr:row>74</xdr:row>
      <xdr:rowOff>67310</xdr:rowOff>
    </xdr:to>
    <xdr:sp macro="" textlink="">
      <xdr:nvSpPr>
        <xdr:cNvPr id="879" name="楕円 878"/>
        <xdr:cNvSpPr/>
      </xdr:nvSpPr>
      <xdr:spPr>
        <a:xfrm>
          <a:off x="212725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72</xdr:row>
      <xdr:rowOff>83820</xdr:rowOff>
    </xdr:from>
    <xdr:ext cx="596265" cy="259080"/>
    <xdr:sp macro="" textlink="">
      <xdr:nvSpPr>
        <xdr:cNvPr id="880" name="テキスト ボックス 879"/>
        <xdr:cNvSpPr txBox="1"/>
      </xdr:nvSpPr>
      <xdr:spPr>
        <a:xfrm>
          <a:off x="21023580" y="124282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127635</xdr:rowOff>
    </xdr:from>
    <xdr:to xmlns:xdr="http://schemas.openxmlformats.org/drawingml/2006/spreadsheetDrawing">
      <xdr:col>107</xdr:col>
      <xdr:colOff>101600</xdr:colOff>
      <xdr:row>74</xdr:row>
      <xdr:rowOff>57785</xdr:rowOff>
    </xdr:to>
    <xdr:sp macro="" textlink="">
      <xdr:nvSpPr>
        <xdr:cNvPr id="881" name="楕円 880"/>
        <xdr:cNvSpPr/>
      </xdr:nvSpPr>
      <xdr:spPr>
        <a:xfrm>
          <a:off x="203835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72</xdr:row>
      <xdr:rowOff>74930</xdr:rowOff>
    </xdr:from>
    <xdr:ext cx="596265" cy="256540"/>
    <xdr:sp macro="" textlink="">
      <xdr:nvSpPr>
        <xdr:cNvPr id="882" name="テキスト ボックス 881"/>
        <xdr:cNvSpPr txBox="1"/>
      </xdr:nvSpPr>
      <xdr:spPr>
        <a:xfrm>
          <a:off x="20134580" y="124193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19685</xdr:rowOff>
    </xdr:from>
    <xdr:to xmlns:xdr="http://schemas.openxmlformats.org/drawingml/2006/spreadsheetDrawing">
      <xdr:col>102</xdr:col>
      <xdr:colOff>165100</xdr:colOff>
      <xdr:row>74</xdr:row>
      <xdr:rowOff>121285</xdr:rowOff>
    </xdr:to>
    <xdr:sp macro="" textlink="">
      <xdr:nvSpPr>
        <xdr:cNvPr id="883" name="楕円 882"/>
        <xdr:cNvSpPr/>
      </xdr:nvSpPr>
      <xdr:spPr>
        <a:xfrm>
          <a:off x="19494500" y="127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137795</xdr:rowOff>
    </xdr:from>
    <xdr:ext cx="596265" cy="259080"/>
    <xdr:sp macro="" textlink="">
      <xdr:nvSpPr>
        <xdr:cNvPr id="884" name="テキスト ボックス 883"/>
        <xdr:cNvSpPr txBox="1"/>
      </xdr:nvSpPr>
      <xdr:spPr>
        <a:xfrm>
          <a:off x="19245580" y="124821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65405</xdr:rowOff>
    </xdr:from>
    <xdr:to xmlns:xdr="http://schemas.openxmlformats.org/drawingml/2006/spreadsheetDrawing">
      <xdr:col>98</xdr:col>
      <xdr:colOff>38100</xdr:colOff>
      <xdr:row>74</xdr:row>
      <xdr:rowOff>167005</xdr:rowOff>
    </xdr:to>
    <xdr:sp macro="" textlink="">
      <xdr:nvSpPr>
        <xdr:cNvPr id="885" name="楕円 884"/>
        <xdr:cNvSpPr/>
      </xdr:nvSpPr>
      <xdr:spPr>
        <a:xfrm>
          <a:off x="18605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12065</xdr:rowOff>
    </xdr:from>
    <xdr:ext cx="596265" cy="259080"/>
    <xdr:sp macro="" textlink="">
      <xdr:nvSpPr>
        <xdr:cNvPr id="886" name="テキスト ボックス 885"/>
        <xdr:cNvSpPr txBox="1"/>
      </xdr:nvSpPr>
      <xdr:spPr>
        <a:xfrm>
          <a:off x="18356580" y="12527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5" name="テキスト ボックス 894"/>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8" name="テキスト ボックス 897"/>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900" name="テキスト ボックス 899"/>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12" name="テキスト ボックス 911"/>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5" name="テキスト ボックス 914"/>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8" name="テキスト ボックス 917"/>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20" name="テキスト ボックス 919"/>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9" name="テキスト ボックス 928"/>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1" name="テキスト ボックス 930"/>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33" name="テキスト ボックス 932"/>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5" name="テキスト ボックス 934"/>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歳出全体において住民ひとり当たりのコストが類似団体平均を上回っている。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高齢者人口の比率が高いことが扶助費や高齢者福祉等に係る人件費の増額の要因となっている。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商工業・畜産業に係る貸付が多額となってい</a:t>
          </a:r>
          <a:r>
            <a:rPr kumimoji="1" lang="ja-JP" altLang="en-US" sz="1300">
              <a:latin typeface="ＭＳ Ｐゴシック"/>
              <a:ea typeface="ＭＳ Ｐゴシック"/>
            </a:rPr>
            <a:t>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公債費については、類似団体を上回っているが、主に過疎債など交付税措置のある起債を借入しているので、住民の負担は少ないと考えられる。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2,159
2,087
608.90
6,009,734
5,865,575
135,462
2,670,593
5,444,262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6540"/>
    <xdr:sp macro="" textlink="">
      <xdr:nvSpPr>
        <xdr:cNvPr id="58" name="議会費最大値テキスト"/>
        <xdr:cNvSpPr txBox="1"/>
      </xdr:nvSpPr>
      <xdr:spPr>
        <a:xfrm>
          <a:off x="4686300" y="50044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123825</xdr:rowOff>
    </xdr:from>
    <xdr:to xmlns:xdr="http://schemas.openxmlformats.org/drawingml/2006/spreadsheetDrawing">
      <xdr:col>24</xdr:col>
      <xdr:colOff>63500</xdr:colOff>
      <xdr:row>36</xdr:row>
      <xdr:rowOff>128270</xdr:rowOff>
    </xdr:to>
    <xdr:cxnSp macro="">
      <xdr:nvCxnSpPr>
        <xdr:cNvPr id="60" name="直線コネクタ 59"/>
        <xdr:cNvCxnSpPr/>
      </xdr:nvCxnSpPr>
      <xdr:spPr>
        <a:xfrm flipV="1">
          <a:off x="3797300" y="6296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128270</xdr:rowOff>
    </xdr:from>
    <xdr:to xmlns:xdr="http://schemas.openxmlformats.org/drawingml/2006/spreadsheetDrawing">
      <xdr:col>19</xdr:col>
      <xdr:colOff>177800</xdr:colOff>
      <xdr:row>36</xdr:row>
      <xdr:rowOff>146685</xdr:rowOff>
    </xdr:to>
    <xdr:cxnSp macro="">
      <xdr:nvCxnSpPr>
        <xdr:cNvPr id="63" name="直線コネクタ 62"/>
        <xdr:cNvCxnSpPr/>
      </xdr:nvCxnSpPr>
      <xdr:spPr>
        <a:xfrm flipV="1">
          <a:off x="2908300" y="63004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2130" cy="256540"/>
    <xdr:sp macro="" textlink="">
      <xdr:nvSpPr>
        <xdr:cNvPr id="65" name="テキスト ボックス 64"/>
        <xdr:cNvSpPr txBox="1"/>
      </xdr:nvSpPr>
      <xdr:spPr>
        <a:xfrm>
          <a:off x="3529965" y="6430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146685</xdr:rowOff>
    </xdr:from>
    <xdr:to xmlns:xdr="http://schemas.openxmlformats.org/drawingml/2006/spreadsheetDrawing">
      <xdr:col>15</xdr:col>
      <xdr:colOff>50800</xdr:colOff>
      <xdr:row>36</xdr:row>
      <xdr:rowOff>149860</xdr:rowOff>
    </xdr:to>
    <xdr:cxnSp macro="">
      <xdr:nvCxnSpPr>
        <xdr:cNvPr id="66" name="直線コネクタ 65"/>
        <xdr:cNvCxnSpPr/>
      </xdr:nvCxnSpPr>
      <xdr:spPr>
        <a:xfrm flipV="1">
          <a:off x="2019300" y="6318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100330</xdr:rowOff>
    </xdr:from>
    <xdr:ext cx="532130" cy="256540"/>
    <xdr:sp macro="" textlink="">
      <xdr:nvSpPr>
        <xdr:cNvPr id="68" name="テキスト ボックス 67"/>
        <xdr:cNvSpPr txBox="1"/>
      </xdr:nvSpPr>
      <xdr:spPr>
        <a:xfrm>
          <a:off x="2640965" y="6443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137795</xdr:rowOff>
    </xdr:from>
    <xdr:to xmlns:xdr="http://schemas.openxmlformats.org/drawingml/2006/spreadsheetDrawing">
      <xdr:col>10</xdr:col>
      <xdr:colOff>114300</xdr:colOff>
      <xdr:row>36</xdr:row>
      <xdr:rowOff>149860</xdr:rowOff>
    </xdr:to>
    <xdr:cxnSp macro="">
      <xdr:nvCxnSpPr>
        <xdr:cNvPr id="69" name="直線コネクタ 68"/>
        <xdr:cNvCxnSpPr/>
      </xdr:nvCxnSpPr>
      <xdr:spPr>
        <a:xfrm>
          <a:off x="1130300" y="6309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102235</xdr:rowOff>
    </xdr:from>
    <xdr:ext cx="532130" cy="258445"/>
    <xdr:sp macro="" textlink="">
      <xdr:nvSpPr>
        <xdr:cNvPr id="71" name="テキスト ボックス 70"/>
        <xdr:cNvSpPr txBox="1"/>
      </xdr:nvSpPr>
      <xdr:spPr>
        <a:xfrm>
          <a:off x="1751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91440</xdr:rowOff>
    </xdr:from>
    <xdr:ext cx="532130" cy="259080"/>
    <xdr:sp macro="" textlink="">
      <xdr:nvSpPr>
        <xdr:cNvPr id="73" name="テキスト ボックス 72"/>
        <xdr:cNvSpPr txBox="1"/>
      </xdr:nvSpPr>
      <xdr:spPr>
        <a:xfrm>
          <a:off x="862965" y="6435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79" name="楕円 78"/>
        <xdr:cNvSpPr/>
      </xdr:nvSpPr>
      <xdr:spPr>
        <a:xfrm>
          <a:off x="4584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95885</xdr:rowOff>
    </xdr:from>
    <xdr:ext cx="534670" cy="259080"/>
    <xdr:sp macro="" textlink="">
      <xdr:nvSpPr>
        <xdr:cNvPr id="80" name="議会費該当値テキスト"/>
        <xdr:cNvSpPr txBox="1"/>
      </xdr:nvSpPr>
      <xdr:spPr>
        <a:xfrm>
          <a:off x="4686300"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77470</xdr:rowOff>
    </xdr:from>
    <xdr:to xmlns:xdr="http://schemas.openxmlformats.org/drawingml/2006/spreadsheetDrawing">
      <xdr:col>20</xdr:col>
      <xdr:colOff>38100</xdr:colOff>
      <xdr:row>37</xdr:row>
      <xdr:rowOff>7620</xdr:rowOff>
    </xdr:to>
    <xdr:sp macro="" textlink="">
      <xdr:nvSpPr>
        <xdr:cNvPr id="81" name="楕円 80"/>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24130</xdr:rowOff>
    </xdr:from>
    <xdr:ext cx="532130" cy="259080"/>
    <xdr:sp macro="" textlink="">
      <xdr:nvSpPr>
        <xdr:cNvPr id="82" name="テキスト ボックス 81"/>
        <xdr:cNvSpPr txBox="1"/>
      </xdr:nvSpPr>
      <xdr:spPr>
        <a:xfrm>
          <a:off x="3529965" y="6024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95885</xdr:rowOff>
    </xdr:from>
    <xdr:to xmlns:xdr="http://schemas.openxmlformats.org/drawingml/2006/spreadsheetDrawing">
      <xdr:col>15</xdr:col>
      <xdr:colOff>101600</xdr:colOff>
      <xdr:row>37</xdr:row>
      <xdr:rowOff>26035</xdr:rowOff>
    </xdr:to>
    <xdr:sp macro="" textlink="">
      <xdr:nvSpPr>
        <xdr:cNvPr id="83" name="楕円 82"/>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42545</xdr:rowOff>
    </xdr:from>
    <xdr:ext cx="532130" cy="256540"/>
    <xdr:sp macro="" textlink="">
      <xdr:nvSpPr>
        <xdr:cNvPr id="84" name="テキスト ボックス 83"/>
        <xdr:cNvSpPr txBox="1"/>
      </xdr:nvSpPr>
      <xdr:spPr>
        <a:xfrm>
          <a:off x="2640965" y="6043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99060</xdr:rowOff>
    </xdr:from>
    <xdr:to xmlns:xdr="http://schemas.openxmlformats.org/drawingml/2006/spreadsheetDrawing">
      <xdr:col>10</xdr:col>
      <xdr:colOff>165100</xdr:colOff>
      <xdr:row>37</xdr:row>
      <xdr:rowOff>29210</xdr:rowOff>
    </xdr:to>
    <xdr:sp macro="" textlink="">
      <xdr:nvSpPr>
        <xdr:cNvPr id="85" name="楕円 84"/>
        <xdr:cNvSpPr/>
      </xdr:nvSpPr>
      <xdr:spPr>
        <a:xfrm>
          <a:off x="1968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45720</xdr:rowOff>
    </xdr:from>
    <xdr:ext cx="532130" cy="259080"/>
    <xdr:sp macro="" textlink="">
      <xdr:nvSpPr>
        <xdr:cNvPr id="86" name="テキスト ボックス 85"/>
        <xdr:cNvSpPr txBox="1"/>
      </xdr:nvSpPr>
      <xdr:spPr>
        <a:xfrm>
          <a:off x="1751965" y="604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86995</xdr:rowOff>
    </xdr:from>
    <xdr:to xmlns:xdr="http://schemas.openxmlformats.org/drawingml/2006/spreadsheetDrawing">
      <xdr:col>6</xdr:col>
      <xdr:colOff>38100</xdr:colOff>
      <xdr:row>37</xdr:row>
      <xdr:rowOff>17780</xdr:rowOff>
    </xdr:to>
    <xdr:sp macro="" textlink="">
      <xdr:nvSpPr>
        <xdr:cNvPr id="87" name="楕円 86"/>
        <xdr:cNvSpPr/>
      </xdr:nvSpPr>
      <xdr:spPr>
        <a:xfrm>
          <a:off x="1079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33655</xdr:rowOff>
    </xdr:from>
    <xdr:ext cx="532130" cy="258445"/>
    <xdr:sp macro="" textlink="">
      <xdr:nvSpPr>
        <xdr:cNvPr id="88" name="テキスト ボックス 87"/>
        <xdr:cNvSpPr txBox="1"/>
      </xdr:nvSpPr>
      <xdr:spPr>
        <a:xfrm>
          <a:off x="862965" y="60344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6380" cy="256540"/>
    <xdr:sp macro="" textlink="">
      <xdr:nvSpPr>
        <xdr:cNvPr id="100" name="テキスト ボックス 99"/>
        <xdr:cNvSpPr txBox="1"/>
      </xdr:nvSpPr>
      <xdr:spPr>
        <a:xfrm>
          <a:off x="513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260" cy="256540"/>
    <xdr:sp macro="" textlink="">
      <xdr:nvSpPr>
        <xdr:cNvPr id="102" name="テキスト ボックス 101"/>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3260" cy="256540"/>
    <xdr:sp macro="" textlink="">
      <xdr:nvSpPr>
        <xdr:cNvPr id="104" name="テキスト ボックス 103"/>
        <xdr:cNvSpPr txBox="1"/>
      </xdr:nvSpPr>
      <xdr:spPr>
        <a:xfrm>
          <a:off x="76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6" name="テキスト ボックス 105"/>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123825</xdr:rowOff>
    </xdr:from>
    <xdr:to xmlns:xdr="http://schemas.openxmlformats.org/drawingml/2006/spreadsheetDrawing">
      <xdr:col>24</xdr:col>
      <xdr:colOff>63500</xdr:colOff>
      <xdr:row>56</xdr:row>
      <xdr:rowOff>53340</xdr:rowOff>
    </xdr:to>
    <xdr:cxnSp macro="">
      <xdr:nvCxnSpPr>
        <xdr:cNvPr id="113" name="直線コネクタ 112"/>
        <xdr:cNvCxnSpPr/>
      </xdr:nvCxnSpPr>
      <xdr:spPr>
        <a:xfrm flipV="1">
          <a:off x="3797300" y="95535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14" name="総務費平均値テキスト"/>
        <xdr:cNvSpPr txBox="1"/>
      </xdr:nvSpPr>
      <xdr:spPr>
        <a:xfrm>
          <a:off x="4686300" y="9691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23495</xdr:rowOff>
    </xdr:from>
    <xdr:to xmlns:xdr="http://schemas.openxmlformats.org/drawingml/2006/spreadsheetDrawing">
      <xdr:col>19</xdr:col>
      <xdr:colOff>177800</xdr:colOff>
      <xdr:row>56</xdr:row>
      <xdr:rowOff>53340</xdr:rowOff>
    </xdr:to>
    <xdr:cxnSp macro="">
      <xdr:nvCxnSpPr>
        <xdr:cNvPr id="116" name="直線コネクタ 115"/>
        <xdr:cNvCxnSpPr/>
      </xdr:nvCxnSpPr>
      <xdr:spPr>
        <a:xfrm>
          <a:off x="2908300" y="96246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21590</xdr:rowOff>
    </xdr:from>
    <xdr:ext cx="596265" cy="259080"/>
    <xdr:sp macro="" textlink="">
      <xdr:nvSpPr>
        <xdr:cNvPr id="118" name="テキスト ボックス 117"/>
        <xdr:cNvSpPr txBox="1"/>
      </xdr:nvSpPr>
      <xdr:spPr>
        <a:xfrm>
          <a:off x="3497580" y="9794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23495</xdr:rowOff>
    </xdr:from>
    <xdr:to xmlns:xdr="http://schemas.openxmlformats.org/drawingml/2006/spreadsheetDrawing">
      <xdr:col>15</xdr:col>
      <xdr:colOff>50800</xdr:colOff>
      <xdr:row>56</xdr:row>
      <xdr:rowOff>29845</xdr:rowOff>
    </xdr:to>
    <xdr:cxnSp macro="">
      <xdr:nvCxnSpPr>
        <xdr:cNvPr id="119" name="直線コネクタ 118"/>
        <xdr:cNvCxnSpPr/>
      </xdr:nvCxnSpPr>
      <xdr:spPr>
        <a:xfrm flipV="1">
          <a:off x="2019300" y="96246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27305</xdr:rowOff>
    </xdr:from>
    <xdr:ext cx="596265" cy="259080"/>
    <xdr:sp macro="" textlink="">
      <xdr:nvSpPr>
        <xdr:cNvPr id="121" name="テキスト ボックス 120"/>
        <xdr:cNvSpPr txBox="1"/>
      </xdr:nvSpPr>
      <xdr:spPr>
        <a:xfrm>
          <a:off x="2608580" y="9799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29845</xdr:rowOff>
    </xdr:from>
    <xdr:to xmlns:xdr="http://schemas.openxmlformats.org/drawingml/2006/spreadsheetDrawing">
      <xdr:col>10</xdr:col>
      <xdr:colOff>114300</xdr:colOff>
      <xdr:row>56</xdr:row>
      <xdr:rowOff>110490</xdr:rowOff>
    </xdr:to>
    <xdr:cxnSp macro="">
      <xdr:nvCxnSpPr>
        <xdr:cNvPr id="122" name="直線コネクタ 121"/>
        <xdr:cNvCxnSpPr/>
      </xdr:nvCxnSpPr>
      <xdr:spPr>
        <a:xfrm flipV="1">
          <a:off x="1130300" y="96310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169545</xdr:rowOff>
    </xdr:from>
    <xdr:ext cx="596265" cy="256540"/>
    <xdr:sp macro="" textlink="">
      <xdr:nvSpPr>
        <xdr:cNvPr id="124" name="テキスト ボックス 123"/>
        <xdr:cNvSpPr txBox="1"/>
      </xdr:nvSpPr>
      <xdr:spPr>
        <a:xfrm>
          <a:off x="1719580" y="97707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76835</xdr:rowOff>
    </xdr:from>
    <xdr:ext cx="596265" cy="256540"/>
    <xdr:sp macro="" textlink="">
      <xdr:nvSpPr>
        <xdr:cNvPr id="126" name="テキスト ボックス 125"/>
        <xdr:cNvSpPr txBox="1"/>
      </xdr:nvSpPr>
      <xdr:spPr>
        <a:xfrm>
          <a:off x="830580" y="9849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73025</xdr:rowOff>
    </xdr:from>
    <xdr:to xmlns:xdr="http://schemas.openxmlformats.org/drawingml/2006/spreadsheetDrawing">
      <xdr:col>24</xdr:col>
      <xdr:colOff>114300</xdr:colOff>
      <xdr:row>56</xdr:row>
      <xdr:rowOff>3175</xdr:rowOff>
    </xdr:to>
    <xdr:sp macro="" textlink="">
      <xdr:nvSpPr>
        <xdr:cNvPr id="132" name="楕円 131"/>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95885</xdr:rowOff>
    </xdr:from>
    <xdr:ext cx="598805" cy="259080"/>
    <xdr:sp macro="" textlink="">
      <xdr:nvSpPr>
        <xdr:cNvPr id="133" name="総務費該当値テキスト"/>
        <xdr:cNvSpPr txBox="1"/>
      </xdr:nvSpPr>
      <xdr:spPr>
        <a:xfrm>
          <a:off x="4686300" y="935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2540</xdr:rowOff>
    </xdr:from>
    <xdr:to xmlns:xdr="http://schemas.openxmlformats.org/drawingml/2006/spreadsheetDrawing">
      <xdr:col>20</xdr:col>
      <xdr:colOff>38100</xdr:colOff>
      <xdr:row>56</xdr:row>
      <xdr:rowOff>104140</xdr:rowOff>
    </xdr:to>
    <xdr:sp macro="" textlink="">
      <xdr:nvSpPr>
        <xdr:cNvPr id="134" name="楕円 133"/>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120650</xdr:rowOff>
    </xdr:from>
    <xdr:ext cx="596265" cy="256540"/>
    <xdr:sp macro="" textlink="">
      <xdr:nvSpPr>
        <xdr:cNvPr id="135" name="テキスト ボックス 134"/>
        <xdr:cNvSpPr txBox="1"/>
      </xdr:nvSpPr>
      <xdr:spPr>
        <a:xfrm>
          <a:off x="3497580" y="9378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144145</xdr:rowOff>
    </xdr:from>
    <xdr:to xmlns:xdr="http://schemas.openxmlformats.org/drawingml/2006/spreadsheetDrawing">
      <xdr:col>15</xdr:col>
      <xdr:colOff>101600</xdr:colOff>
      <xdr:row>56</xdr:row>
      <xdr:rowOff>74930</xdr:rowOff>
    </xdr:to>
    <xdr:sp macro="" textlink="">
      <xdr:nvSpPr>
        <xdr:cNvPr id="136" name="楕円 135"/>
        <xdr:cNvSpPr/>
      </xdr:nvSpPr>
      <xdr:spPr>
        <a:xfrm>
          <a:off x="2857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90805</xdr:rowOff>
    </xdr:from>
    <xdr:ext cx="596265" cy="258445"/>
    <xdr:sp macro="" textlink="">
      <xdr:nvSpPr>
        <xdr:cNvPr id="137" name="テキスト ボックス 136"/>
        <xdr:cNvSpPr txBox="1"/>
      </xdr:nvSpPr>
      <xdr:spPr>
        <a:xfrm>
          <a:off x="2608580" y="93491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150495</xdr:rowOff>
    </xdr:from>
    <xdr:to xmlns:xdr="http://schemas.openxmlformats.org/drawingml/2006/spreadsheetDrawing">
      <xdr:col>10</xdr:col>
      <xdr:colOff>165100</xdr:colOff>
      <xdr:row>56</xdr:row>
      <xdr:rowOff>80645</xdr:rowOff>
    </xdr:to>
    <xdr:sp macro="" textlink="">
      <xdr:nvSpPr>
        <xdr:cNvPr id="138" name="楕円 137"/>
        <xdr:cNvSpPr/>
      </xdr:nvSpPr>
      <xdr:spPr>
        <a:xfrm>
          <a:off x="19685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97790</xdr:rowOff>
    </xdr:from>
    <xdr:ext cx="596265" cy="256540"/>
    <xdr:sp macro="" textlink="">
      <xdr:nvSpPr>
        <xdr:cNvPr id="139" name="テキスト ボックス 138"/>
        <xdr:cNvSpPr txBox="1"/>
      </xdr:nvSpPr>
      <xdr:spPr>
        <a:xfrm>
          <a:off x="1719580" y="9356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59690</xdr:rowOff>
    </xdr:from>
    <xdr:to xmlns:xdr="http://schemas.openxmlformats.org/drawingml/2006/spreadsheetDrawing">
      <xdr:col>6</xdr:col>
      <xdr:colOff>38100</xdr:colOff>
      <xdr:row>56</xdr:row>
      <xdr:rowOff>161290</xdr:rowOff>
    </xdr:to>
    <xdr:sp macro="" textlink="">
      <xdr:nvSpPr>
        <xdr:cNvPr id="140" name="楕円 139"/>
        <xdr:cNvSpPr/>
      </xdr:nvSpPr>
      <xdr:spPr>
        <a:xfrm>
          <a:off x="1079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6350</xdr:rowOff>
    </xdr:from>
    <xdr:ext cx="596265" cy="256540"/>
    <xdr:sp macro="" textlink="">
      <xdr:nvSpPr>
        <xdr:cNvPr id="141" name="テキスト ボックス 140"/>
        <xdr:cNvSpPr txBox="1"/>
      </xdr:nvSpPr>
      <xdr:spPr>
        <a:xfrm>
          <a:off x="830580" y="9436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0" name="テキスト ボックス 149"/>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53" name="テキスト ボックス 152"/>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55" name="テキスト ボックス 154"/>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57" name="テキスト ボックス 156"/>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59" name="テキスト ボックス 158"/>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1" name="テキスト ボックス 160"/>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3" name="テキスト ボックス 162"/>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6540"/>
    <xdr:sp macro="" textlink="">
      <xdr:nvSpPr>
        <xdr:cNvPr id="168" name="民生費最大値テキスト"/>
        <xdr:cNvSpPr txBox="1"/>
      </xdr:nvSpPr>
      <xdr:spPr>
        <a:xfrm>
          <a:off x="4686300" y="11985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140970</xdr:rowOff>
    </xdr:from>
    <xdr:to xmlns:xdr="http://schemas.openxmlformats.org/drawingml/2006/spreadsheetDrawing">
      <xdr:col>24</xdr:col>
      <xdr:colOff>63500</xdr:colOff>
      <xdr:row>74</xdr:row>
      <xdr:rowOff>30480</xdr:rowOff>
    </xdr:to>
    <xdr:cxnSp macro="">
      <xdr:nvCxnSpPr>
        <xdr:cNvPr id="170" name="直線コネクタ 169"/>
        <xdr:cNvCxnSpPr/>
      </xdr:nvCxnSpPr>
      <xdr:spPr>
        <a:xfrm flipV="1">
          <a:off x="3797300" y="126568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137795</xdr:rowOff>
    </xdr:from>
    <xdr:ext cx="598805" cy="259080"/>
    <xdr:sp macro="" textlink="">
      <xdr:nvSpPr>
        <xdr:cNvPr id="171" name="民生費平均値テキスト"/>
        <xdr:cNvSpPr txBox="1"/>
      </xdr:nvSpPr>
      <xdr:spPr>
        <a:xfrm>
          <a:off x="4686300" y="129965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30480</xdr:rowOff>
    </xdr:from>
    <xdr:to xmlns:xdr="http://schemas.openxmlformats.org/drawingml/2006/spreadsheetDrawing">
      <xdr:col>19</xdr:col>
      <xdr:colOff>177800</xdr:colOff>
      <xdr:row>75</xdr:row>
      <xdr:rowOff>112395</xdr:rowOff>
    </xdr:to>
    <xdr:cxnSp macro="">
      <xdr:nvCxnSpPr>
        <xdr:cNvPr id="173" name="直線コネクタ 172"/>
        <xdr:cNvCxnSpPr/>
      </xdr:nvCxnSpPr>
      <xdr:spPr>
        <a:xfrm flipV="1">
          <a:off x="2908300" y="1271778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120650</xdr:rowOff>
    </xdr:from>
    <xdr:ext cx="596265" cy="256540"/>
    <xdr:sp macro="" textlink="">
      <xdr:nvSpPr>
        <xdr:cNvPr id="175" name="テキスト ボックス 174"/>
        <xdr:cNvSpPr txBox="1"/>
      </xdr:nvSpPr>
      <xdr:spPr>
        <a:xfrm>
          <a:off x="3497580" y="13150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112395</xdr:rowOff>
    </xdr:from>
    <xdr:to xmlns:xdr="http://schemas.openxmlformats.org/drawingml/2006/spreadsheetDrawing">
      <xdr:col>15</xdr:col>
      <xdr:colOff>50800</xdr:colOff>
      <xdr:row>76</xdr:row>
      <xdr:rowOff>7620</xdr:rowOff>
    </xdr:to>
    <xdr:cxnSp macro="">
      <xdr:nvCxnSpPr>
        <xdr:cNvPr id="176" name="直線コネクタ 175"/>
        <xdr:cNvCxnSpPr/>
      </xdr:nvCxnSpPr>
      <xdr:spPr>
        <a:xfrm flipV="1">
          <a:off x="2019300" y="129711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110490</xdr:rowOff>
    </xdr:from>
    <xdr:ext cx="596265" cy="256540"/>
    <xdr:sp macro="" textlink="">
      <xdr:nvSpPr>
        <xdr:cNvPr id="178" name="テキスト ボックス 177"/>
        <xdr:cNvSpPr txBox="1"/>
      </xdr:nvSpPr>
      <xdr:spPr>
        <a:xfrm>
          <a:off x="2608580" y="13140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7620</xdr:rowOff>
    </xdr:from>
    <xdr:to xmlns:xdr="http://schemas.openxmlformats.org/drawingml/2006/spreadsheetDrawing">
      <xdr:col>10</xdr:col>
      <xdr:colOff>114300</xdr:colOff>
      <xdr:row>76</xdr:row>
      <xdr:rowOff>70485</xdr:rowOff>
    </xdr:to>
    <xdr:cxnSp macro="">
      <xdr:nvCxnSpPr>
        <xdr:cNvPr id="179" name="直線コネクタ 178"/>
        <xdr:cNvCxnSpPr/>
      </xdr:nvCxnSpPr>
      <xdr:spPr>
        <a:xfrm flipV="1">
          <a:off x="1130300" y="130378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152400</xdr:rowOff>
    </xdr:from>
    <xdr:ext cx="596265" cy="259080"/>
    <xdr:sp macro="" textlink="">
      <xdr:nvSpPr>
        <xdr:cNvPr id="181" name="テキスト ボックス 180"/>
        <xdr:cNvSpPr txBox="1"/>
      </xdr:nvSpPr>
      <xdr:spPr>
        <a:xfrm>
          <a:off x="1719580" y="13182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13970</xdr:rowOff>
    </xdr:from>
    <xdr:ext cx="596265" cy="259080"/>
    <xdr:sp macro="" textlink="">
      <xdr:nvSpPr>
        <xdr:cNvPr id="183" name="テキスト ボックス 182"/>
        <xdr:cNvSpPr txBox="1"/>
      </xdr:nvSpPr>
      <xdr:spPr>
        <a:xfrm>
          <a:off x="830580" y="13215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90170</xdr:rowOff>
    </xdr:from>
    <xdr:to xmlns:xdr="http://schemas.openxmlformats.org/drawingml/2006/spreadsheetDrawing">
      <xdr:col>24</xdr:col>
      <xdr:colOff>114300</xdr:colOff>
      <xdr:row>74</xdr:row>
      <xdr:rowOff>20320</xdr:rowOff>
    </xdr:to>
    <xdr:sp macro="" textlink="">
      <xdr:nvSpPr>
        <xdr:cNvPr id="189" name="楕円 188"/>
        <xdr:cNvSpPr/>
      </xdr:nvSpPr>
      <xdr:spPr>
        <a:xfrm>
          <a:off x="4584700" y="126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113030</xdr:rowOff>
    </xdr:from>
    <xdr:ext cx="598805" cy="259080"/>
    <xdr:sp macro="" textlink="">
      <xdr:nvSpPr>
        <xdr:cNvPr id="190" name="民生費該当値テキスト"/>
        <xdr:cNvSpPr txBox="1"/>
      </xdr:nvSpPr>
      <xdr:spPr>
        <a:xfrm>
          <a:off x="4686300" y="12457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151130</xdr:rowOff>
    </xdr:from>
    <xdr:to xmlns:xdr="http://schemas.openxmlformats.org/drawingml/2006/spreadsheetDrawing">
      <xdr:col>20</xdr:col>
      <xdr:colOff>38100</xdr:colOff>
      <xdr:row>74</xdr:row>
      <xdr:rowOff>81280</xdr:rowOff>
    </xdr:to>
    <xdr:sp macro="" textlink="">
      <xdr:nvSpPr>
        <xdr:cNvPr id="191" name="楕円 190"/>
        <xdr:cNvSpPr/>
      </xdr:nvSpPr>
      <xdr:spPr>
        <a:xfrm>
          <a:off x="3746500" y="126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97790</xdr:rowOff>
    </xdr:from>
    <xdr:ext cx="596265" cy="256540"/>
    <xdr:sp macro="" textlink="">
      <xdr:nvSpPr>
        <xdr:cNvPr id="192" name="テキスト ボックス 191"/>
        <xdr:cNvSpPr txBox="1"/>
      </xdr:nvSpPr>
      <xdr:spPr>
        <a:xfrm>
          <a:off x="3497580" y="124421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61595</xdr:rowOff>
    </xdr:from>
    <xdr:to xmlns:xdr="http://schemas.openxmlformats.org/drawingml/2006/spreadsheetDrawing">
      <xdr:col>15</xdr:col>
      <xdr:colOff>101600</xdr:colOff>
      <xdr:row>75</xdr:row>
      <xdr:rowOff>163195</xdr:rowOff>
    </xdr:to>
    <xdr:sp macro="" textlink="">
      <xdr:nvSpPr>
        <xdr:cNvPr id="193" name="楕円 192"/>
        <xdr:cNvSpPr/>
      </xdr:nvSpPr>
      <xdr:spPr>
        <a:xfrm>
          <a:off x="2857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8255</xdr:rowOff>
    </xdr:from>
    <xdr:ext cx="596265" cy="256540"/>
    <xdr:sp macro="" textlink="">
      <xdr:nvSpPr>
        <xdr:cNvPr id="194" name="テキスト ボックス 193"/>
        <xdr:cNvSpPr txBox="1"/>
      </xdr:nvSpPr>
      <xdr:spPr>
        <a:xfrm>
          <a:off x="2608580" y="12695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128270</xdr:rowOff>
    </xdr:from>
    <xdr:to xmlns:xdr="http://schemas.openxmlformats.org/drawingml/2006/spreadsheetDrawing">
      <xdr:col>10</xdr:col>
      <xdr:colOff>165100</xdr:colOff>
      <xdr:row>76</xdr:row>
      <xdr:rowOff>58420</xdr:rowOff>
    </xdr:to>
    <xdr:sp macro="" textlink="">
      <xdr:nvSpPr>
        <xdr:cNvPr id="195" name="楕円 194"/>
        <xdr:cNvSpPr/>
      </xdr:nvSpPr>
      <xdr:spPr>
        <a:xfrm>
          <a:off x="1968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74930</xdr:rowOff>
    </xdr:from>
    <xdr:ext cx="596265" cy="256540"/>
    <xdr:sp macro="" textlink="">
      <xdr:nvSpPr>
        <xdr:cNvPr id="196" name="テキスト ボックス 195"/>
        <xdr:cNvSpPr txBox="1"/>
      </xdr:nvSpPr>
      <xdr:spPr>
        <a:xfrm>
          <a:off x="1719580" y="12762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19685</xdr:rowOff>
    </xdr:from>
    <xdr:to xmlns:xdr="http://schemas.openxmlformats.org/drawingml/2006/spreadsheetDrawing">
      <xdr:col>6</xdr:col>
      <xdr:colOff>38100</xdr:colOff>
      <xdr:row>76</xdr:row>
      <xdr:rowOff>121285</xdr:rowOff>
    </xdr:to>
    <xdr:sp macro="" textlink="">
      <xdr:nvSpPr>
        <xdr:cNvPr id="197" name="楕円 196"/>
        <xdr:cNvSpPr/>
      </xdr:nvSpPr>
      <xdr:spPr>
        <a:xfrm>
          <a:off x="1079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137795</xdr:rowOff>
    </xdr:from>
    <xdr:ext cx="596265" cy="259080"/>
    <xdr:sp macro="" textlink="">
      <xdr:nvSpPr>
        <xdr:cNvPr id="198" name="テキスト ボックス 197"/>
        <xdr:cNvSpPr txBox="1"/>
      </xdr:nvSpPr>
      <xdr:spPr>
        <a:xfrm>
          <a:off x="830580" y="128250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7" name="テキスト ボックス 20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0" name="テキスト ボックス 209"/>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090" cy="259080"/>
    <xdr:sp macro="" textlink="">
      <xdr:nvSpPr>
        <xdr:cNvPr id="212" name="テキスト ボックス 211"/>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4" name="テキスト ボックス 213"/>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16" name="テキスト ボックス 21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18" name="テキスト ボックス 217"/>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260" cy="256540"/>
    <xdr:sp macro="" textlink="">
      <xdr:nvSpPr>
        <xdr:cNvPr id="220" name="テキスト ボックス 219"/>
        <xdr:cNvSpPr txBox="1"/>
      </xdr:nvSpPr>
      <xdr:spPr>
        <a:xfrm>
          <a:off x="76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97790</xdr:rowOff>
    </xdr:from>
    <xdr:to xmlns:xdr="http://schemas.openxmlformats.org/drawingml/2006/spreadsheetDrawing">
      <xdr:col>24</xdr:col>
      <xdr:colOff>63500</xdr:colOff>
      <xdr:row>96</xdr:row>
      <xdr:rowOff>107950</xdr:rowOff>
    </xdr:to>
    <xdr:cxnSp macro="">
      <xdr:nvCxnSpPr>
        <xdr:cNvPr id="227" name="直線コネクタ 226"/>
        <xdr:cNvCxnSpPr/>
      </xdr:nvCxnSpPr>
      <xdr:spPr>
        <a:xfrm flipV="1">
          <a:off x="3797300" y="165569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97790</xdr:rowOff>
    </xdr:from>
    <xdr:to xmlns:xdr="http://schemas.openxmlformats.org/drawingml/2006/spreadsheetDrawing">
      <xdr:col>19</xdr:col>
      <xdr:colOff>177800</xdr:colOff>
      <xdr:row>96</xdr:row>
      <xdr:rowOff>107950</xdr:rowOff>
    </xdr:to>
    <xdr:cxnSp macro="">
      <xdr:nvCxnSpPr>
        <xdr:cNvPr id="230" name="直線コネクタ 229"/>
        <xdr:cNvCxnSpPr/>
      </xdr:nvCxnSpPr>
      <xdr:spPr>
        <a:xfrm>
          <a:off x="2908300" y="165569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6265" cy="259080"/>
    <xdr:sp macro="" textlink="">
      <xdr:nvSpPr>
        <xdr:cNvPr id="232" name="テキスト ボックス 231"/>
        <xdr:cNvSpPr txBox="1"/>
      </xdr:nvSpPr>
      <xdr:spPr>
        <a:xfrm>
          <a:off x="3497580" y="16802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97790</xdr:rowOff>
    </xdr:from>
    <xdr:to xmlns:xdr="http://schemas.openxmlformats.org/drawingml/2006/spreadsheetDrawing">
      <xdr:col>15</xdr:col>
      <xdr:colOff>50800</xdr:colOff>
      <xdr:row>96</xdr:row>
      <xdr:rowOff>147955</xdr:rowOff>
    </xdr:to>
    <xdr:cxnSp macro="">
      <xdr:nvCxnSpPr>
        <xdr:cNvPr id="233" name="直線コネクタ 232"/>
        <xdr:cNvCxnSpPr/>
      </xdr:nvCxnSpPr>
      <xdr:spPr>
        <a:xfrm flipV="1">
          <a:off x="2019300" y="165569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7620</xdr:rowOff>
    </xdr:from>
    <xdr:ext cx="596265" cy="256540"/>
    <xdr:sp macro="" textlink="">
      <xdr:nvSpPr>
        <xdr:cNvPr id="235" name="テキスト ボックス 234"/>
        <xdr:cNvSpPr txBox="1"/>
      </xdr:nvSpPr>
      <xdr:spPr>
        <a:xfrm>
          <a:off x="2608580" y="16809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147955</xdr:rowOff>
    </xdr:from>
    <xdr:to xmlns:xdr="http://schemas.openxmlformats.org/drawingml/2006/spreadsheetDrawing">
      <xdr:col>10</xdr:col>
      <xdr:colOff>114300</xdr:colOff>
      <xdr:row>97</xdr:row>
      <xdr:rowOff>38100</xdr:rowOff>
    </xdr:to>
    <xdr:cxnSp macro="">
      <xdr:nvCxnSpPr>
        <xdr:cNvPr id="236" name="直線コネクタ 235"/>
        <xdr:cNvCxnSpPr/>
      </xdr:nvCxnSpPr>
      <xdr:spPr>
        <a:xfrm flipV="1">
          <a:off x="1130300" y="166071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15875</xdr:rowOff>
    </xdr:from>
    <xdr:ext cx="596265" cy="259080"/>
    <xdr:sp macro="" textlink="">
      <xdr:nvSpPr>
        <xdr:cNvPr id="238" name="テキスト ボックス 237"/>
        <xdr:cNvSpPr txBox="1"/>
      </xdr:nvSpPr>
      <xdr:spPr>
        <a:xfrm>
          <a:off x="1719580" y="16817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42545</xdr:rowOff>
    </xdr:from>
    <xdr:ext cx="596265" cy="256540"/>
    <xdr:sp macro="" textlink="">
      <xdr:nvSpPr>
        <xdr:cNvPr id="240" name="テキスト ボックス 239"/>
        <xdr:cNvSpPr txBox="1"/>
      </xdr:nvSpPr>
      <xdr:spPr>
        <a:xfrm>
          <a:off x="830580" y="168446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46990</xdr:rowOff>
    </xdr:from>
    <xdr:to xmlns:xdr="http://schemas.openxmlformats.org/drawingml/2006/spreadsheetDrawing">
      <xdr:col>24</xdr:col>
      <xdr:colOff>114300</xdr:colOff>
      <xdr:row>96</xdr:row>
      <xdr:rowOff>148590</xdr:rowOff>
    </xdr:to>
    <xdr:sp macro="" textlink="">
      <xdr:nvSpPr>
        <xdr:cNvPr id="246" name="楕円 245"/>
        <xdr:cNvSpPr/>
      </xdr:nvSpPr>
      <xdr:spPr>
        <a:xfrm>
          <a:off x="45847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69850</xdr:rowOff>
    </xdr:from>
    <xdr:ext cx="598805" cy="259080"/>
    <xdr:sp macro="" textlink="">
      <xdr:nvSpPr>
        <xdr:cNvPr id="247" name="衛生費該当値テキスト"/>
        <xdr:cNvSpPr txBox="1"/>
      </xdr:nvSpPr>
      <xdr:spPr>
        <a:xfrm>
          <a:off x="4686300" y="1635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57150</xdr:rowOff>
    </xdr:from>
    <xdr:to xmlns:xdr="http://schemas.openxmlformats.org/drawingml/2006/spreadsheetDrawing">
      <xdr:col>20</xdr:col>
      <xdr:colOff>38100</xdr:colOff>
      <xdr:row>96</xdr:row>
      <xdr:rowOff>158750</xdr:rowOff>
    </xdr:to>
    <xdr:sp macro="" textlink="">
      <xdr:nvSpPr>
        <xdr:cNvPr id="248" name="楕円 247"/>
        <xdr:cNvSpPr/>
      </xdr:nvSpPr>
      <xdr:spPr>
        <a:xfrm>
          <a:off x="3746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3810</xdr:rowOff>
    </xdr:from>
    <xdr:ext cx="596265" cy="259080"/>
    <xdr:sp macro="" textlink="">
      <xdr:nvSpPr>
        <xdr:cNvPr id="249" name="テキスト ボックス 248"/>
        <xdr:cNvSpPr txBox="1"/>
      </xdr:nvSpPr>
      <xdr:spPr>
        <a:xfrm>
          <a:off x="3497580" y="16291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46990</xdr:rowOff>
    </xdr:from>
    <xdr:to xmlns:xdr="http://schemas.openxmlformats.org/drawingml/2006/spreadsheetDrawing">
      <xdr:col>15</xdr:col>
      <xdr:colOff>101600</xdr:colOff>
      <xdr:row>96</xdr:row>
      <xdr:rowOff>148590</xdr:rowOff>
    </xdr:to>
    <xdr:sp macro="" textlink="">
      <xdr:nvSpPr>
        <xdr:cNvPr id="250" name="楕円 249"/>
        <xdr:cNvSpPr/>
      </xdr:nvSpPr>
      <xdr:spPr>
        <a:xfrm>
          <a:off x="2857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165100</xdr:rowOff>
    </xdr:from>
    <xdr:ext cx="596265" cy="259080"/>
    <xdr:sp macro="" textlink="">
      <xdr:nvSpPr>
        <xdr:cNvPr id="251" name="テキスト ボックス 250"/>
        <xdr:cNvSpPr txBox="1"/>
      </xdr:nvSpPr>
      <xdr:spPr>
        <a:xfrm>
          <a:off x="2608580" y="16281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97790</xdr:rowOff>
    </xdr:from>
    <xdr:to xmlns:xdr="http://schemas.openxmlformats.org/drawingml/2006/spreadsheetDrawing">
      <xdr:col>10</xdr:col>
      <xdr:colOff>165100</xdr:colOff>
      <xdr:row>97</xdr:row>
      <xdr:rowOff>27305</xdr:rowOff>
    </xdr:to>
    <xdr:sp macro="" textlink="">
      <xdr:nvSpPr>
        <xdr:cNvPr id="252" name="楕円 251"/>
        <xdr:cNvSpPr/>
      </xdr:nvSpPr>
      <xdr:spPr>
        <a:xfrm>
          <a:off x="1968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43815</xdr:rowOff>
    </xdr:from>
    <xdr:ext cx="596265" cy="256540"/>
    <xdr:sp macro="" textlink="">
      <xdr:nvSpPr>
        <xdr:cNvPr id="253" name="テキスト ボックス 252"/>
        <xdr:cNvSpPr txBox="1"/>
      </xdr:nvSpPr>
      <xdr:spPr>
        <a:xfrm>
          <a:off x="1719580" y="163315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158750</xdr:rowOff>
    </xdr:from>
    <xdr:to xmlns:xdr="http://schemas.openxmlformats.org/drawingml/2006/spreadsheetDrawing">
      <xdr:col>6</xdr:col>
      <xdr:colOff>38100</xdr:colOff>
      <xdr:row>97</xdr:row>
      <xdr:rowOff>88900</xdr:rowOff>
    </xdr:to>
    <xdr:sp macro="" textlink="">
      <xdr:nvSpPr>
        <xdr:cNvPr id="254" name="楕円 253"/>
        <xdr:cNvSpPr/>
      </xdr:nvSpPr>
      <xdr:spPr>
        <a:xfrm>
          <a:off x="1079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105410</xdr:rowOff>
    </xdr:from>
    <xdr:ext cx="596265" cy="259080"/>
    <xdr:sp macro="" textlink="">
      <xdr:nvSpPr>
        <xdr:cNvPr id="255" name="テキスト ボックス 254"/>
        <xdr:cNvSpPr txBox="1"/>
      </xdr:nvSpPr>
      <xdr:spPr>
        <a:xfrm>
          <a:off x="830580" y="16393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4" name="テキスト ボックス 263"/>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67" name="テキスト ボックス 266"/>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820" cy="256540"/>
    <xdr:sp macro="" textlink="">
      <xdr:nvSpPr>
        <xdr:cNvPr id="269" name="テキスト ボックス 268"/>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820" cy="259080"/>
    <xdr:sp macro="" textlink="">
      <xdr:nvSpPr>
        <xdr:cNvPr id="271" name="テキスト ボックス 270"/>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820" cy="256540"/>
    <xdr:sp macro="" textlink="">
      <xdr:nvSpPr>
        <xdr:cNvPr id="273" name="テキスト ボックス 272"/>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79" name="テキスト ボックス 278"/>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6350</xdr:rowOff>
    </xdr:from>
    <xdr:to xmlns:xdr="http://schemas.openxmlformats.org/drawingml/2006/spreadsheetDrawing">
      <xdr:col>55</xdr:col>
      <xdr:colOff>0</xdr:colOff>
      <xdr:row>36</xdr:row>
      <xdr:rowOff>63500</xdr:rowOff>
    </xdr:to>
    <xdr:cxnSp macro="">
      <xdr:nvCxnSpPr>
        <xdr:cNvPr id="286" name="直線コネクタ 285"/>
        <xdr:cNvCxnSpPr/>
      </xdr:nvCxnSpPr>
      <xdr:spPr>
        <a:xfrm flipV="1">
          <a:off x="9639300" y="61785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125095</xdr:rowOff>
    </xdr:from>
    <xdr:ext cx="378460" cy="258445"/>
    <xdr:sp macro="" textlink="">
      <xdr:nvSpPr>
        <xdr:cNvPr id="287" name="労働費平均値テキスト"/>
        <xdr:cNvSpPr txBox="1"/>
      </xdr:nvSpPr>
      <xdr:spPr>
        <a:xfrm>
          <a:off x="10528300" y="6640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33655</xdr:rowOff>
    </xdr:from>
    <xdr:to xmlns:xdr="http://schemas.openxmlformats.org/drawingml/2006/spreadsheetDrawing">
      <xdr:col>50</xdr:col>
      <xdr:colOff>114300</xdr:colOff>
      <xdr:row>36</xdr:row>
      <xdr:rowOff>63500</xdr:rowOff>
    </xdr:to>
    <xdr:cxnSp macro="">
      <xdr:nvCxnSpPr>
        <xdr:cNvPr id="289" name="直線コネクタ 288"/>
        <xdr:cNvCxnSpPr/>
      </xdr:nvCxnSpPr>
      <xdr:spPr>
        <a:xfrm>
          <a:off x="8750300" y="5520055"/>
          <a:ext cx="889000" cy="715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69850</xdr:rowOff>
    </xdr:from>
    <xdr:ext cx="378460" cy="259080"/>
    <xdr:sp macro="" textlink="">
      <xdr:nvSpPr>
        <xdr:cNvPr id="291" name="テキスト ボックス 290"/>
        <xdr:cNvSpPr txBox="1"/>
      </xdr:nvSpPr>
      <xdr:spPr>
        <a:xfrm>
          <a:off x="9450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33655</xdr:rowOff>
    </xdr:from>
    <xdr:to xmlns:xdr="http://schemas.openxmlformats.org/drawingml/2006/spreadsheetDrawing">
      <xdr:col>45</xdr:col>
      <xdr:colOff>177800</xdr:colOff>
      <xdr:row>32</xdr:row>
      <xdr:rowOff>130810</xdr:rowOff>
    </xdr:to>
    <xdr:cxnSp macro="">
      <xdr:nvCxnSpPr>
        <xdr:cNvPr id="292" name="直線コネクタ 291"/>
        <xdr:cNvCxnSpPr/>
      </xdr:nvCxnSpPr>
      <xdr:spPr>
        <a:xfrm flipV="1">
          <a:off x="7861300" y="55200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64135</xdr:rowOff>
    </xdr:from>
    <xdr:ext cx="378460" cy="256540"/>
    <xdr:sp macro="" textlink="">
      <xdr:nvSpPr>
        <xdr:cNvPr id="294" name="テキスト ボックス 293"/>
        <xdr:cNvSpPr txBox="1"/>
      </xdr:nvSpPr>
      <xdr:spPr>
        <a:xfrm>
          <a:off x="8561070" y="67506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130810</xdr:rowOff>
    </xdr:from>
    <xdr:to xmlns:xdr="http://schemas.openxmlformats.org/drawingml/2006/spreadsheetDrawing">
      <xdr:col>41</xdr:col>
      <xdr:colOff>50800</xdr:colOff>
      <xdr:row>32</xdr:row>
      <xdr:rowOff>162560</xdr:rowOff>
    </xdr:to>
    <xdr:cxnSp macro="">
      <xdr:nvCxnSpPr>
        <xdr:cNvPr id="295" name="直線コネクタ 294"/>
        <xdr:cNvCxnSpPr/>
      </xdr:nvCxnSpPr>
      <xdr:spPr>
        <a:xfrm flipV="1">
          <a:off x="6972300" y="56172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60960</xdr:rowOff>
    </xdr:from>
    <xdr:ext cx="378460" cy="259080"/>
    <xdr:sp macro="" textlink="">
      <xdr:nvSpPr>
        <xdr:cNvPr id="297" name="テキスト ボックス 296"/>
        <xdr:cNvSpPr txBox="1"/>
      </xdr:nvSpPr>
      <xdr:spPr>
        <a:xfrm>
          <a:off x="7672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79375</xdr:rowOff>
    </xdr:from>
    <xdr:ext cx="378460" cy="258445"/>
    <xdr:sp macro="" textlink="">
      <xdr:nvSpPr>
        <xdr:cNvPr id="299" name="テキスト ボックス 298"/>
        <xdr:cNvSpPr txBox="1"/>
      </xdr:nvSpPr>
      <xdr:spPr>
        <a:xfrm>
          <a:off x="6783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127000</xdr:rowOff>
    </xdr:from>
    <xdr:to xmlns:xdr="http://schemas.openxmlformats.org/drawingml/2006/spreadsheetDrawing">
      <xdr:col>55</xdr:col>
      <xdr:colOff>50800</xdr:colOff>
      <xdr:row>36</xdr:row>
      <xdr:rowOff>57150</xdr:rowOff>
    </xdr:to>
    <xdr:sp macro="" textlink="">
      <xdr:nvSpPr>
        <xdr:cNvPr id="305" name="楕円 304"/>
        <xdr:cNvSpPr/>
      </xdr:nvSpPr>
      <xdr:spPr>
        <a:xfrm>
          <a:off x="10426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149860</xdr:rowOff>
    </xdr:from>
    <xdr:ext cx="469900" cy="259080"/>
    <xdr:sp macro="" textlink="">
      <xdr:nvSpPr>
        <xdr:cNvPr id="306" name="労働費該当値テキスト"/>
        <xdr:cNvSpPr txBox="1"/>
      </xdr:nvSpPr>
      <xdr:spPr>
        <a:xfrm>
          <a:off x="10528300" y="59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12700</xdr:rowOff>
    </xdr:from>
    <xdr:to xmlns:xdr="http://schemas.openxmlformats.org/drawingml/2006/spreadsheetDrawing">
      <xdr:col>50</xdr:col>
      <xdr:colOff>165100</xdr:colOff>
      <xdr:row>36</xdr:row>
      <xdr:rowOff>114300</xdr:rowOff>
    </xdr:to>
    <xdr:sp macro="" textlink="">
      <xdr:nvSpPr>
        <xdr:cNvPr id="307" name="楕円 306"/>
        <xdr:cNvSpPr/>
      </xdr:nvSpPr>
      <xdr:spPr>
        <a:xfrm>
          <a:off x="958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130810</xdr:rowOff>
    </xdr:from>
    <xdr:ext cx="467360" cy="259080"/>
    <xdr:sp macro="" textlink="">
      <xdr:nvSpPr>
        <xdr:cNvPr id="308" name="テキスト ボックス 307"/>
        <xdr:cNvSpPr txBox="1"/>
      </xdr:nvSpPr>
      <xdr:spPr>
        <a:xfrm>
          <a:off x="9404350" y="5960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154940</xdr:rowOff>
    </xdr:from>
    <xdr:to xmlns:xdr="http://schemas.openxmlformats.org/drawingml/2006/spreadsheetDrawing">
      <xdr:col>46</xdr:col>
      <xdr:colOff>38100</xdr:colOff>
      <xdr:row>32</xdr:row>
      <xdr:rowOff>84455</xdr:rowOff>
    </xdr:to>
    <xdr:sp macro="" textlink="">
      <xdr:nvSpPr>
        <xdr:cNvPr id="309" name="楕円 308"/>
        <xdr:cNvSpPr/>
      </xdr:nvSpPr>
      <xdr:spPr>
        <a:xfrm>
          <a:off x="8699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30</xdr:row>
      <xdr:rowOff>100965</xdr:rowOff>
    </xdr:from>
    <xdr:ext cx="532130" cy="256540"/>
    <xdr:sp macro="" textlink="">
      <xdr:nvSpPr>
        <xdr:cNvPr id="310" name="テキスト ボックス 309"/>
        <xdr:cNvSpPr txBox="1"/>
      </xdr:nvSpPr>
      <xdr:spPr>
        <a:xfrm>
          <a:off x="8482965" y="5244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80010</xdr:rowOff>
    </xdr:from>
    <xdr:to xmlns:xdr="http://schemas.openxmlformats.org/drawingml/2006/spreadsheetDrawing">
      <xdr:col>41</xdr:col>
      <xdr:colOff>101600</xdr:colOff>
      <xdr:row>33</xdr:row>
      <xdr:rowOff>10160</xdr:rowOff>
    </xdr:to>
    <xdr:sp macro="" textlink="">
      <xdr:nvSpPr>
        <xdr:cNvPr id="311" name="楕円 310"/>
        <xdr:cNvSpPr/>
      </xdr:nvSpPr>
      <xdr:spPr>
        <a:xfrm>
          <a:off x="7810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31</xdr:row>
      <xdr:rowOff>26670</xdr:rowOff>
    </xdr:from>
    <xdr:ext cx="532130" cy="259080"/>
    <xdr:sp macro="" textlink="">
      <xdr:nvSpPr>
        <xdr:cNvPr id="312" name="テキスト ボックス 311"/>
        <xdr:cNvSpPr txBox="1"/>
      </xdr:nvSpPr>
      <xdr:spPr>
        <a:xfrm>
          <a:off x="7593965" y="5341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111760</xdr:rowOff>
    </xdr:from>
    <xdr:to xmlns:xdr="http://schemas.openxmlformats.org/drawingml/2006/spreadsheetDrawing">
      <xdr:col>36</xdr:col>
      <xdr:colOff>165100</xdr:colOff>
      <xdr:row>33</xdr:row>
      <xdr:rowOff>41910</xdr:rowOff>
    </xdr:to>
    <xdr:sp macro="" textlink="">
      <xdr:nvSpPr>
        <xdr:cNvPr id="313" name="楕円 312"/>
        <xdr:cNvSpPr/>
      </xdr:nvSpPr>
      <xdr:spPr>
        <a:xfrm>
          <a:off x="6921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31</xdr:row>
      <xdr:rowOff>58420</xdr:rowOff>
    </xdr:from>
    <xdr:ext cx="532130" cy="259080"/>
    <xdr:sp macro="" textlink="">
      <xdr:nvSpPr>
        <xdr:cNvPr id="314" name="テキスト ボックス 313"/>
        <xdr:cNvSpPr txBox="1"/>
      </xdr:nvSpPr>
      <xdr:spPr>
        <a:xfrm>
          <a:off x="6704965" y="5373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3" name="テキスト ボックス 32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6380" cy="256540"/>
    <xdr:sp macro="" textlink="">
      <xdr:nvSpPr>
        <xdr:cNvPr id="326" name="テキスト ボックス 325"/>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260" cy="256540"/>
    <xdr:sp macro="" textlink="">
      <xdr:nvSpPr>
        <xdr:cNvPr id="328" name="テキスト ボックス 327"/>
        <xdr:cNvSpPr txBox="1"/>
      </xdr:nvSpPr>
      <xdr:spPr>
        <a:xfrm>
          <a:off x="5918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3260" cy="256540"/>
    <xdr:sp macro="" textlink="">
      <xdr:nvSpPr>
        <xdr:cNvPr id="330" name="テキスト ボックス 329"/>
        <xdr:cNvSpPr txBox="1"/>
      </xdr:nvSpPr>
      <xdr:spPr>
        <a:xfrm>
          <a:off x="5918200" y="86842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2" name="テキスト ボックス 331"/>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6540"/>
    <xdr:sp macro="" textlink="">
      <xdr:nvSpPr>
        <xdr:cNvPr id="337" name="農林水産業費最大値テキスト"/>
        <xdr:cNvSpPr txBox="1"/>
      </xdr:nvSpPr>
      <xdr:spPr>
        <a:xfrm>
          <a:off x="10528300" y="853630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5080</xdr:rowOff>
    </xdr:from>
    <xdr:to xmlns:xdr="http://schemas.openxmlformats.org/drawingml/2006/spreadsheetDrawing">
      <xdr:col>55</xdr:col>
      <xdr:colOff>0</xdr:colOff>
      <xdr:row>57</xdr:row>
      <xdr:rowOff>27305</xdr:rowOff>
    </xdr:to>
    <xdr:cxnSp macro="">
      <xdr:nvCxnSpPr>
        <xdr:cNvPr id="339" name="直線コネクタ 338"/>
        <xdr:cNvCxnSpPr/>
      </xdr:nvCxnSpPr>
      <xdr:spPr>
        <a:xfrm flipV="1">
          <a:off x="9639300" y="97777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20320</xdr:rowOff>
    </xdr:from>
    <xdr:ext cx="598805" cy="256540"/>
    <xdr:sp macro="" textlink="">
      <xdr:nvSpPr>
        <xdr:cNvPr id="340" name="農林水産業費平均値テキスト"/>
        <xdr:cNvSpPr txBox="1"/>
      </xdr:nvSpPr>
      <xdr:spPr>
        <a:xfrm>
          <a:off x="10528300" y="97929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125095</xdr:rowOff>
    </xdr:from>
    <xdr:to xmlns:xdr="http://schemas.openxmlformats.org/drawingml/2006/spreadsheetDrawing">
      <xdr:col>50</xdr:col>
      <xdr:colOff>114300</xdr:colOff>
      <xdr:row>57</xdr:row>
      <xdr:rowOff>27305</xdr:rowOff>
    </xdr:to>
    <xdr:cxnSp macro="">
      <xdr:nvCxnSpPr>
        <xdr:cNvPr id="342" name="直線コネクタ 341"/>
        <xdr:cNvCxnSpPr/>
      </xdr:nvCxnSpPr>
      <xdr:spPr>
        <a:xfrm>
          <a:off x="8750300" y="97262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130175</xdr:rowOff>
    </xdr:from>
    <xdr:ext cx="596265" cy="259080"/>
    <xdr:sp macro="" textlink="">
      <xdr:nvSpPr>
        <xdr:cNvPr id="344" name="テキスト ボックス 343"/>
        <xdr:cNvSpPr txBox="1"/>
      </xdr:nvSpPr>
      <xdr:spPr>
        <a:xfrm>
          <a:off x="9339580" y="99028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70485</xdr:rowOff>
    </xdr:from>
    <xdr:to xmlns:xdr="http://schemas.openxmlformats.org/drawingml/2006/spreadsheetDrawing">
      <xdr:col>45</xdr:col>
      <xdr:colOff>177800</xdr:colOff>
      <xdr:row>56</xdr:row>
      <xdr:rowOff>125095</xdr:rowOff>
    </xdr:to>
    <xdr:cxnSp macro="">
      <xdr:nvCxnSpPr>
        <xdr:cNvPr id="345" name="直線コネクタ 344"/>
        <xdr:cNvCxnSpPr/>
      </xdr:nvCxnSpPr>
      <xdr:spPr>
        <a:xfrm>
          <a:off x="7861300" y="96716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142240</xdr:rowOff>
    </xdr:from>
    <xdr:ext cx="596265" cy="259080"/>
    <xdr:sp macro="" textlink="">
      <xdr:nvSpPr>
        <xdr:cNvPr id="347" name="テキスト ボックス 346"/>
        <xdr:cNvSpPr txBox="1"/>
      </xdr:nvSpPr>
      <xdr:spPr>
        <a:xfrm>
          <a:off x="8450580" y="9914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70485</xdr:rowOff>
    </xdr:from>
    <xdr:to xmlns:xdr="http://schemas.openxmlformats.org/drawingml/2006/spreadsheetDrawing">
      <xdr:col>41</xdr:col>
      <xdr:colOff>50800</xdr:colOff>
      <xdr:row>56</xdr:row>
      <xdr:rowOff>158115</xdr:rowOff>
    </xdr:to>
    <xdr:cxnSp macro="">
      <xdr:nvCxnSpPr>
        <xdr:cNvPr id="348" name="直線コネクタ 347"/>
        <xdr:cNvCxnSpPr/>
      </xdr:nvCxnSpPr>
      <xdr:spPr>
        <a:xfrm flipV="1">
          <a:off x="6972300" y="9671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147320</xdr:rowOff>
    </xdr:from>
    <xdr:ext cx="596265" cy="259080"/>
    <xdr:sp macro="" textlink="">
      <xdr:nvSpPr>
        <xdr:cNvPr id="350" name="テキスト ボックス 349"/>
        <xdr:cNvSpPr txBox="1"/>
      </xdr:nvSpPr>
      <xdr:spPr>
        <a:xfrm>
          <a:off x="7561580" y="9919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148590</xdr:rowOff>
    </xdr:from>
    <xdr:ext cx="596265" cy="259080"/>
    <xdr:sp macro="" textlink="">
      <xdr:nvSpPr>
        <xdr:cNvPr id="352" name="テキスト ボックス 351"/>
        <xdr:cNvSpPr txBox="1"/>
      </xdr:nvSpPr>
      <xdr:spPr>
        <a:xfrm>
          <a:off x="6672580" y="9921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55880</xdr:rowOff>
    </xdr:to>
    <xdr:sp macro="" textlink="">
      <xdr:nvSpPr>
        <xdr:cNvPr id="358" name="楕円 357"/>
        <xdr:cNvSpPr/>
      </xdr:nvSpPr>
      <xdr:spPr>
        <a:xfrm>
          <a:off x="104267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148590</xdr:rowOff>
    </xdr:from>
    <xdr:ext cx="598805" cy="259080"/>
    <xdr:sp macro="" textlink="">
      <xdr:nvSpPr>
        <xdr:cNvPr id="359" name="農林水産業費該当値テキスト"/>
        <xdr:cNvSpPr txBox="1"/>
      </xdr:nvSpPr>
      <xdr:spPr>
        <a:xfrm>
          <a:off x="10528300" y="9578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147955</xdr:rowOff>
    </xdr:from>
    <xdr:to xmlns:xdr="http://schemas.openxmlformats.org/drawingml/2006/spreadsheetDrawing">
      <xdr:col>50</xdr:col>
      <xdr:colOff>165100</xdr:colOff>
      <xdr:row>57</xdr:row>
      <xdr:rowOff>78105</xdr:rowOff>
    </xdr:to>
    <xdr:sp macro="" textlink="">
      <xdr:nvSpPr>
        <xdr:cNvPr id="360" name="楕円 359"/>
        <xdr:cNvSpPr/>
      </xdr:nvSpPr>
      <xdr:spPr>
        <a:xfrm>
          <a:off x="958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94615</xdr:rowOff>
    </xdr:from>
    <xdr:ext cx="596265" cy="259080"/>
    <xdr:sp macro="" textlink="">
      <xdr:nvSpPr>
        <xdr:cNvPr id="361" name="テキスト ボックス 360"/>
        <xdr:cNvSpPr txBox="1"/>
      </xdr:nvSpPr>
      <xdr:spPr>
        <a:xfrm>
          <a:off x="9339580" y="9524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74930</xdr:rowOff>
    </xdr:from>
    <xdr:to xmlns:xdr="http://schemas.openxmlformats.org/drawingml/2006/spreadsheetDrawing">
      <xdr:col>46</xdr:col>
      <xdr:colOff>38100</xdr:colOff>
      <xdr:row>57</xdr:row>
      <xdr:rowOff>4445</xdr:rowOff>
    </xdr:to>
    <xdr:sp macro="" textlink="">
      <xdr:nvSpPr>
        <xdr:cNvPr id="362" name="楕円 361"/>
        <xdr:cNvSpPr/>
      </xdr:nvSpPr>
      <xdr:spPr>
        <a:xfrm>
          <a:off x="8699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20955</xdr:rowOff>
    </xdr:from>
    <xdr:ext cx="596265" cy="256540"/>
    <xdr:sp macro="" textlink="">
      <xdr:nvSpPr>
        <xdr:cNvPr id="363" name="テキスト ボックス 362"/>
        <xdr:cNvSpPr txBox="1"/>
      </xdr:nvSpPr>
      <xdr:spPr>
        <a:xfrm>
          <a:off x="8450580" y="94507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19685</xdr:rowOff>
    </xdr:from>
    <xdr:to xmlns:xdr="http://schemas.openxmlformats.org/drawingml/2006/spreadsheetDrawing">
      <xdr:col>41</xdr:col>
      <xdr:colOff>101600</xdr:colOff>
      <xdr:row>56</xdr:row>
      <xdr:rowOff>121285</xdr:rowOff>
    </xdr:to>
    <xdr:sp macro="" textlink="">
      <xdr:nvSpPr>
        <xdr:cNvPr id="364" name="楕円 363"/>
        <xdr:cNvSpPr/>
      </xdr:nvSpPr>
      <xdr:spPr>
        <a:xfrm>
          <a:off x="7810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137795</xdr:rowOff>
    </xdr:from>
    <xdr:ext cx="596265" cy="259080"/>
    <xdr:sp macro="" textlink="">
      <xdr:nvSpPr>
        <xdr:cNvPr id="365" name="テキスト ボックス 364"/>
        <xdr:cNvSpPr txBox="1"/>
      </xdr:nvSpPr>
      <xdr:spPr>
        <a:xfrm>
          <a:off x="7561580" y="93960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107315</xdr:rowOff>
    </xdr:from>
    <xdr:to xmlns:xdr="http://schemas.openxmlformats.org/drawingml/2006/spreadsheetDrawing">
      <xdr:col>36</xdr:col>
      <xdr:colOff>165100</xdr:colOff>
      <xdr:row>57</xdr:row>
      <xdr:rowOff>37465</xdr:rowOff>
    </xdr:to>
    <xdr:sp macro="" textlink="">
      <xdr:nvSpPr>
        <xdr:cNvPr id="366" name="楕円 365"/>
        <xdr:cNvSpPr/>
      </xdr:nvSpPr>
      <xdr:spPr>
        <a:xfrm>
          <a:off x="6921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53975</xdr:rowOff>
    </xdr:from>
    <xdr:ext cx="596265" cy="256540"/>
    <xdr:sp macro="" textlink="">
      <xdr:nvSpPr>
        <xdr:cNvPr id="367" name="テキスト ボックス 366"/>
        <xdr:cNvSpPr txBox="1"/>
      </xdr:nvSpPr>
      <xdr:spPr>
        <a:xfrm>
          <a:off x="6672580" y="9483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79" name="テキスト ボックス 37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090" cy="259080"/>
    <xdr:sp macro="" textlink="">
      <xdr:nvSpPr>
        <xdr:cNvPr id="381" name="テキスト ボックス 380"/>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83" name="テキスト ボックス 382"/>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85" name="テキスト ボックス 384"/>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87" name="テキスト ボックス 38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89" name="テキスト ボックス 38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6540"/>
    <xdr:sp macro="" textlink="">
      <xdr:nvSpPr>
        <xdr:cNvPr id="394" name="商工費最大値テキスト"/>
        <xdr:cNvSpPr txBox="1"/>
      </xdr:nvSpPr>
      <xdr:spPr>
        <a:xfrm>
          <a:off x="10528300" y="117792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20320</xdr:rowOff>
    </xdr:from>
    <xdr:to xmlns:xdr="http://schemas.openxmlformats.org/drawingml/2006/spreadsheetDrawing">
      <xdr:col>55</xdr:col>
      <xdr:colOff>0</xdr:colOff>
      <xdr:row>77</xdr:row>
      <xdr:rowOff>36195</xdr:rowOff>
    </xdr:to>
    <xdr:cxnSp macro="">
      <xdr:nvCxnSpPr>
        <xdr:cNvPr id="396" name="直線コネクタ 395"/>
        <xdr:cNvCxnSpPr/>
      </xdr:nvCxnSpPr>
      <xdr:spPr>
        <a:xfrm>
          <a:off x="9639300" y="132219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49530</xdr:rowOff>
    </xdr:from>
    <xdr:ext cx="534670" cy="259080"/>
    <xdr:sp macro="" textlink="">
      <xdr:nvSpPr>
        <xdr:cNvPr id="397" name="商工費平均値テキスト"/>
        <xdr:cNvSpPr txBox="1"/>
      </xdr:nvSpPr>
      <xdr:spPr>
        <a:xfrm>
          <a:off x="10528300" y="13251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20320</xdr:rowOff>
    </xdr:from>
    <xdr:to xmlns:xdr="http://schemas.openxmlformats.org/drawingml/2006/spreadsheetDrawing">
      <xdr:col>50</xdr:col>
      <xdr:colOff>114300</xdr:colOff>
      <xdr:row>77</xdr:row>
      <xdr:rowOff>73660</xdr:rowOff>
    </xdr:to>
    <xdr:cxnSp macro="">
      <xdr:nvCxnSpPr>
        <xdr:cNvPr id="399" name="直線コネクタ 398"/>
        <xdr:cNvCxnSpPr/>
      </xdr:nvCxnSpPr>
      <xdr:spPr>
        <a:xfrm flipV="1">
          <a:off x="8750300" y="132219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153670</xdr:rowOff>
    </xdr:from>
    <xdr:ext cx="532130" cy="259080"/>
    <xdr:sp macro="" textlink="">
      <xdr:nvSpPr>
        <xdr:cNvPr id="401" name="テキスト ボックス 400"/>
        <xdr:cNvSpPr txBox="1"/>
      </xdr:nvSpPr>
      <xdr:spPr>
        <a:xfrm>
          <a:off x="9371965" y="13355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52705</xdr:rowOff>
    </xdr:from>
    <xdr:to xmlns:xdr="http://schemas.openxmlformats.org/drawingml/2006/spreadsheetDrawing">
      <xdr:col>45</xdr:col>
      <xdr:colOff>177800</xdr:colOff>
      <xdr:row>77</xdr:row>
      <xdr:rowOff>73660</xdr:rowOff>
    </xdr:to>
    <xdr:cxnSp macro="">
      <xdr:nvCxnSpPr>
        <xdr:cNvPr id="402" name="直線コネクタ 401"/>
        <xdr:cNvCxnSpPr/>
      </xdr:nvCxnSpPr>
      <xdr:spPr>
        <a:xfrm>
          <a:off x="7861300" y="132543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13970</xdr:rowOff>
    </xdr:from>
    <xdr:ext cx="532130" cy="259080"/>
    <xdr:sp macro="" textlink="">
      <xdr:nvSpPr>
        <xdr:cNvPr id="404" name="テキスト ボックス 403"/>
        <xdr:cNvSpPr txBox="1"/>
      </xdr:nvSpPr>
      <xdr:spPr>
        <a:xfrm>
          <a:off x="8482965" y="1338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52705</xdr:rowOff>
    </xdr:from>
    <xdr:to xmlns:xdr="http://schemas.openxmlformats.org/drawingml/2006/spreadsheetDrawing">
      <xdr:col>41</xdr:col>
      <xdr:colOff>50800</xdr:colOff>
      <xdr:row>77</xdr:row>
      <xdr:rowOff>130810</xdr:rowOff>
    </xdr:to>
    <xdr:cxnSp macro="">
      <xdr:nvCxnSpPr>
        <xdr:cNvPr id="405" name="直線コネクタ 404"/>
        <xdr:cNvCxnSpPr/>
      </xdr:nvCxnSpPr>
      <xdr:spPr>
        <a:xfrm flipV="1">
          <a:off x="6972300" y="132543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2130" cy="259080"/>
    <xdr:sp macro="" textlink="">
      <xdr:nvSpPr>
        <xdr:cNvPr id="407" name="テキスト ボックス 406"/>
        <xdr:cNvSpPr txBox="1"/>
      </xdr:nvSpPr>
      <xdr:spPr>
        <a:xfrm>
          <a:off x="7593965" y="13374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2130" cy="259080"/>
    <xdr:sp macro="" textlink="">
      <xdr:nvSpPr>
        <xdr:cNvPr id="409" name="テキスト ボックス 408"/>
        <xdr:cNvSpPr txBox="1"/>
      </xdr:nvSpPr>
      <xdr:spPr>
        <a:xfrm>
          <a:off x="6704965" y="13431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156845</xdr:rowOff>
    </xdr:from>
    <xdr:to xmlns:xdr="http://schemas.openxmlformats.org/drawingml/2006/spreadsheetDrawing">
      <xdr:col>55</xdr:col>
      <xdr:colOff>50800</xdr:colOff>
      <xdr:row>77</xdr:row>
      <xdr:rowOff>86995</xdr:rowOff>
    </xdr:to>
    <xdr:sp macro="" textlink="">
      <xdr:nvSpPr>
        <xdr:cNvPr id="415" name="楕円 414"/>
        <xdr:cNvSpPr/>
      </xdr:nvSpPr>
      <xdr:spPr>
        <a:xfrm>
          <a:off x="104267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8255</xdr:rowOff>
    </xdr:from>
    <xdr:ext cx="534670" cy="256540"/>
    <xdr:sp macro="" textlink="">
      <xdr:nvSpPr>
        <xdr:cNvPr id="416" name="商工費該当値テキスト"/>
        <xdr:cNvSpPr txBox="1"/>
      </xdr:nvSpPr>
      <xdr:spPr>
        <a:xfrm>
          <a:off x="10528300" y="130384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140970</xdr:rowOff>
    </xdr:from>
    <xdr:to xmlns:xdr="http://schemas.openxmlformats.org/drawingml/2006/spreadsheetDrawing">
      <xdr:col>50</xdr:col>
      <xdr:colOff>165100</xdr:colOff>
      <xdr:row>77</xdr:row>
      <xdr:rowOff>71120</xdr:rowOff>
    </xdr:to>
    <xdr:sp macro="" textlink="">
      <xdr:nvSpPr>
        <xdr:cNvPr id="417" name="楕円 416"/>
        <xdr:cNvSpPr/>
      </xdr:nvSpPr>
      <xdr:spPr>
        <a:xfrm>
          <a:off x="958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87630</xdr:rowOff>
    </xdr:from>
    <xdr:ext cx="532130" cy="256540"/>
    <xdr:sp macro="" textlink="">
      <xdr:nvSpPr>
        <xdr:cNvPr id="418" name="テキスト ボックス 417"/>
        <xdr:cNvSpPr txBox="1"/>
      </xdr:nvSpPr>
      <xdr:spPr>
        <a:xfrm>
          <a:off x="9371965" y="12946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124460</xdr:rowOff>
    </xdr:to>
    <xdr:sp macro="" textlink="">
      <xdr:nvSpPr>
        <xdr:cNvPr id="419" name="楕円 418"/>
        <xdr:cNvSpPr/>
      </xdr:nvSpPr>
      <xdr:spPr>
        <a:xfrm>
          <a:off x="8699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140970</xdr:rowOff>
    </xdr:from>
    <xdr:ext cx="532130" cy="259080"/>
    <xdr:sp macro="" textlink="">
      <xdr:nvSpPr>
        <xdr:cNvPr id="420" name="テキスト ボックス 419"/>
        <xdr:cNvSpPr txBox="1"/>
      </xdr:nvSpPr>
      <xdr:spPr>
        <a:xfrm>
          <a:off x="8482965" y="12999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1905</xdr:rowOff>
    </xdr:from>
    <xdr:to xmlns:xdr="http://schemas.openxmlformats.org/drawingml/2006/spreadsheetDrawing">
      <xdr:col>41</xdr:col>
      <xdr:colOff>101600</xdr:colOff>
      <xdr:row>77</xdr:row>
      <xdr:rowOff>103505</xdr:rowOff>
    </xdr:to>
    <xdr:sp macro="" textlink="">
      <xdr:nvSpPr>
        <xdr:cNvPr id="421" name="楕円 420"/>
        <xdr:cNvSpPr/>
      </xdr:nvSpPr>
      <xdr:spPr>
        <a:xfrm>
          <a:off x="7810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120650</xdr:rowOff>
    </xdr:from>
    <xdr:ext cx="532130" cy="256540"/>
    <xdr:sp macro="" textlink="">
      <xdr:nvSpPr>
        <xdr:cNvPr id="422" name="テキスト ボックス 421"/>
        <xdr:cNvSpPr txBox="1"/>
      </xdr:nvSpPr>
      <xdr:spPr>
        <a:xfrm>
          <a:off x="7593965" y="12979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80010</xdr:rowOff>
    </xdr:from>
    <xdr:to xmlns:xdr="http://schemas.openxmlformats.org/drawingml/2006/spreadsheetDrawing">
      <xdr:col>36</xdr:col>
      <xdr:colOff>165100</xdr:colOff>
      <xdr:row>78</xdr:row>
      <xdr:rowOff>10160</xdr:rowOff>
    </xdr:to>
    <xdr:sp macro="" textlink="">
      <xdr:nvSpPr>
        <xdr:cNvPr id="423" name="楕円 422"/>
        <xdr:cNvSpPr/>
      </xdr:nvSpPr>
      <xdr:spPr>
        <a:xfrm>
          <a:off x="6921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26670</xdr:rowOff>
    </xdr:from>
    <xdr:ext cx="532130" cy="259080"/>
    <xdr:sp macro="" textlink="">
      <xdr:nvSpPr>
        <xdr:cNvPr id="424" name="テキスト ボックス 423"/>
        <xdr:cNvSpPr txBox="1"/>
      </xdr:nvSpPr>
      <xdr:spPr>
        <a:xfrm>
          <a:off x="6704965" y="13056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3" name="テキスト ボックス 43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36" name="テキスト ボックス 435"/>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090" cy="256540"/>
    <xdr:sp macro="" textlink="">
      <xdr:nvSpPr>
        <xdr:cNvPr id="438" name="テキスト ボックス 437"/>
        <xdr:cNvSpPr txBox="1"/>
      </xdr:nvSpPr>
      <xdr:spPr>
        <a:xfrm>
          <a:off x="6008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090" cy="259080"/>
    <xdr:sp macro="" textlink="">
      <xdr:nvSpPr>
        <xdr:cNvPr id="440" name="テキスト ボックス 439"/>
        <xdr:cNvSpPr txBox="1"/>
      </xdr:nvSpPr>
      <xdr:spPr>
        <a:xfrm>
          <a:off x="6008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090" cy="256540"/>
    <xdr:sp macro="" textlink="">
      <xdr:nvSpPr>
        <xdr:cNvPr id="442" name="テキスト ボックス 441"/>
        <xdr:cNvSpPr txBox="1"/>
      </xdr:nvSpPr>
      <xdr:spPr>
        <a:xfrm>
          <a:off x="6008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44" name="テキスト ボックス 443"/>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260" cy="259080"/>
    <xdr:sp macro="" textlink="">
      <xdr:nvSpPr>
        <xdr:cNvPr id="446" name="テキスト ボックス 445"/>
        <xdr:cNvSpPr txBox="1"/>
      </xdr:nvSpPr>
      <xdr:spPr>
        <a:xfrm>
          <a:off x="5918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98425</xdr:rowOff>
    </xdr:from>
    <xdr:to xmlns:xdr="http://schemas.openxmlformats.org/drawingml/2006/spreadsheetDrawing">
      <xdr:col>55</xdr:col>
      <xdr:colOff>0</xdr:colOff>
      <xdr:row>96</xdr:row>
      <xdr:rowOff>134620</xdr:rowOff>
    </xdr:to>
    <xdr:cxnSp macro="">
      <xdr:nvCxnSpPr>
        <xdr:cNvPr id="455" name="直線コネクタ 454"/>
        <xdr:cNvCxnSpPr/>
      </xdr:nvCxnSpPr>
      <xdr:spPr>
        <a:xfrm flipV="1">
          <a:off x="9639300" y="16557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83185</xdr:rowOff>
    </xdr:from>
    <xdr:ext cx="598805" cy="259080"/>
    <xdr:sp macro="" textlink="">
      <xdr:nvSpPr>
        <xdr:cNvPr id="456" name="土木費平均値テキスト"/>
        <xdr:cNvSpPr txBox="1"/>
      </xdr:nvSpPr>
      <xdr:spPr>
        <a:xfrm>
          <a:off x="10528300" y="16713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134620</xdr:rowOff>
    </xdr:from>
    <xdr:to xmlns:xdr="http://schemas.openxmlformats.org/drawingml/2006/spreadsheetDrawing">
      <xdr:col>50</xdr:col>
      <xdr:colOff>114300</xdr:colOff>
      <xdr:row>96</xdr:row>
      <xdr:rowOff>139700</xdr:rowOff>
    </xdr:to>
    <xdr:cxnSp macro="">
      <xdr:nvCxnSpPr>
        <xdr:cNvPr id="458" name="直線コネクタ 457"/>
        <xdr:cNvCxnSpPr/>
      </xdr:nvCxnSpPr>
      <xdr:spPr>
        <a:xfrm flipV="1">
          <a:off x="8750300" y="16593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36830</xdr:rowOff>
    </xdr:from>
    <xdr:ext cx="596265" cy="259080"/>
    <xdr:sp macro="" textlink="">
      <xdr:nvSpPr>
        <xdr:cNvPr id="460" name="テキスト ボックス 459"/>
        <xdr:cNvSpPr txBox="1"/>
      </xdr:nvSpPr>
      <xdr:spPr>
        <a:xfrm>
          <a:off x="9339580" y="16838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139700</xdr:rowOff>
    </xdr:from>
    <xdr:to xmlns:xdr="http://schemas.openxmlformats.org/drawingml/2006/spreadsheetDrawing">
      <xdr:col>45</xdr:col>
      <xdr:colOff>177800</xdr:colOff>
      <xdr:row>97</xdr:row>
      <xdr:rowOff>17780</xdr:rowOff>
    </xdr:to>
    <xdr:cxnSp macro="">
      <xdr:nvCxnSpPr>
        <xdr:cNvPr id="461" name="直線コネクタ 460"/>
        <xdr:cNvCxnSpPr/>
      </xdr:nvCxnSpPr>
      <xdr:spPr>
        <a:xfrm flipV="1">
          <a:off x="7861300" y="165989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6265" cy="259080"/>
    <xdr:sp macro="" textlink="">
      <xdr:nvSpPr>
        <xdr:cNvPr id="463" name="テキスト ボックス 462"/>
        <xdr:cNvSpPr txBox="1"/>
      </xdr:nvSpPr>
      <xdr:spPr>
        <a:xfrm>
          <a:off x="8450580" y="16852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17780</xdr:rowOff>
    </xdr:from>
    <xdr:to xmlns:xdr="http://schemas.openxmlformats.org/drawingml/2006/spreadsheetDrawing">
      <xdr:col>41</xdr:col>
      <xdr:colOff>50800</xdr:colOff>
      <xdr:row>97</xdr:row>
      <xdr:rowOff>57150</xdr:rowOff>
    </xdr:to>
    <xdr:cxnSp macro="">
      <xdr:nvCxnSpPr>
        <xdr:cNvPr id="464" name="直線コネクタ 463"/>
        <xdr:cNvCxnSpPr/>
      </xdr:nvCxnSpPr>
      <xdr:spPr>
        <a:xfrm flipV="1">
          <a:off x="6972300" y="166484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59055</xdr:rowOff>
    </xdr:from>
    <xdr:ext cx="596265" cy="259080"/>
    <xdr:sp macro="" textlink="">
      <xdr:nvSpPr>
        <xdr:cNvPr id="466" name="テキスト ボックス 465"/>
        <xdr:cNvSpPr txBox="1"/>
      </xdr:nvSpPr>
      <xdr:spPr>
        <a:xfrm>
          <a:off x="7561580" y="16861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6265" cy="259080"/>
    <xdr:sp macro="" textlink="">
      <xdr:nvSpPr>
        <xdr:cNvPr id="468" name="テキスト ボックス 467"/>
        <xdr:cNvSpPr txBox="1"/>
      </xdr:nvSpPr>
      <xdr:spPr>
        <a:xfrm>
          <a:off x="6672580" y="16874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47625</xdr:rowOff>
    </xdr:from>
    <xdr:to xmlns:xdr="http://schemas.openxmlformats.org/drawingml/2006/spreadsheetDrawing">
      <xdr:col>55</xdr:col>
      <xdr:colOff>50800</xdr:colOff>
      <xdr:row>96</xdr:row>
      <xdr:rowOff>149225</xdr:rowOff>
    </xdr:to>
    <xdr:sp macro="" textlink="">
      <xdr:nvSpPr>
        <xdr:cNvPr id="474" name="楕円 473"/>
        <xdr:cNvSpPr/>
      </xdr:nvSpPr>
      <xdr:spPr>
        <a:xfrm>
          <a:off x="104267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70485</xdr:rowOff>
    </xdr:from>
    <xdr:ext cx="598805" cy="259080"/>
    <xdr:sp macro="" textlink="">
      <xdr:nvSpPr>
        <xdr:cNvPr id="475" name="土木費該当値テキスト"/>
        <xdr:cNvSpPr txBox="1"/>
      </xdr:nvSpPr>
      <xdr:spPr>
        <a:xfrm>
          <a:off x="10528300" y="16358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83820</xdr:rowOff>
    </xdr:from>
    <xdr:to xmlns:xdr="http://schemas.openxmlformats.org/drawingml/2006/spreadsheetDrawing">
      <xdr:col>50</xdr:col>
      <xdr:colOff>165100</xdr:colOff>
      <xdr:row>97</xdr:row>
      <xdr:rowOff>13970</xdr:rowOff>
    </xdr:to>
    <xdr:sp macro="" textlink="">
      <xdr:nvSpPr>
        <xdr:cNvPr id="476" name="楕円 475"/>
        <xdr:cNvSpPr/>
      </xdr:nvSpPr>
      <xdr:spPr>
        <a:xfrm>
          <a:off x="9588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30480</xdr:rowOff>
    </xdr:from>
    <xdr:ext cx="596265" cy="256540"/>
    <xdr:sp macro="" textlink="">
      <xdr:nvSpPr>
        <xdr:cNvPr id="477" name="テキスト ボックス 476"/>
        <xdr:cNvSpPr txBox="1"/>
      </xdr:nvSpPr>
      <xdr:spPr>
        <a:xfrm>
          <a:off x="9339580" y="16318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88900</xdr:rowOff>
    </xdr:from>
    <xdr:to xmlns:xdr="http://schemas.openxmlformats.org/drawingml/2006/spreadsheetDrawing">
      <xdr:col>46</xdr:col>
      <xdr:colOff>38100</xdr:colOff>
      <xdr:row>97</xdr:row>
      <xdr:rowOff>19050</xdr:rowOff>
    </xdr:to>
    <xdr:sp macro="" textlink="">
      <xdr:nvSpPr>
        <xdr:cNvPr id="478" name="楕円 477"/>
        <xdr:cNvSpPr/>
      </xdr:nvSpPr>
      <xdr:spPr>
        <a:xfrm>
          <a:off x="8699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35560</xdr:rowOff>
    </xdr:from>
    <xdr:ext cx="596265" cy="259080"/>
    <xdr:sp macro="" textlink="">
      <xdr:nvSpPr>
        <xdr:cNvPr id="479" name="テキスト ボックス 478"/>
        <xdr:cNvSpPr txBox="1"/>
      </xdr:nvSpPr>
      <xdr:spPr>
        <a:xfrm>
          <a:off x="8450580" y="16323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楕円 479"/>
        <xdr:cNvSpPr/>
      </xdr:nvSpPr>
      <xdr:spPr>
        <a:xfrm>
          <a:off x="7810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84455</xdr:rowOff>
    </xdr:from>
    <xdr:ext cx="596265" cy="259080"/>
    <xdr:sp macro="" textlink="">
      <xdr:nvSpPr>
        <xdr:cNvPr id="481" name="テキスト ボックス 480"/>
        <xdr:cNvSpPr txBox="1"/>
      </xdr:nvSpPr>
      <xdr:spPr>
        <a:xfrm>
          <a:off x="7561580" y="16372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xdr:rowOff>
    </xdr:from>
    <xdr:to xmlns:xdr="http://schemas.openxmlformats.org/drawingml/2006/spreadsheetDrawing">
      <xdr:col>36</xdr:col>
      <xdr:colOff>165100</xdr:colOff>
      <xdr:row>97</xdr:row>
      <xdr:rowOff>107950</xdr:rowOff>
    </xdr:to>
    <xdr:sp macro="" textlink="">
      <xdr:nvSpPr>
        <xdr:cNvPr id="482" name="楕円 481"/>
        <xdr:cNvSpPr/>
      </xdr:nvSpPr>
      <xdr:spPr>
        <a:xfrm>
          <a:off x="6921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124460</xdr:rowOff>
    </xdr:from>
    <xdr:ext cx="596265" cy="259080"/>
    <xdr:sp macro="" textlink="">
      <xdr:nvSpPr>
        <xdr:cNvPr id="483" name="テキスト ボックス 482"/>
        <xdr:cNvSpPr txBox="1"/>
      </xdr:nvSpPr>
      <xdr:spPr>
        <a:xfrm>
          <a:off x="6672580" y="16412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495" name="テキスト ボックス 49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497" name="テキスト ボックス 496"/>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499" name="テキスト ボックス 498"/>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01" name="テキスト ボックス 500"/>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3" name="テキスト ボックス 50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80010</xdr:rowOff>
    </xdr:from>
    <xdr:to xmlns:xdr="http://schemas.openxmlformats.org/drawingml/2006/spreadsheetDrawing">
      <xdr:col>85</xdr:col>
      <xdr:colOff>127000</xdr:colOff>
      <xdr:row>36</xdr:row>
      <xdr:rowOff>107950</xdr:rowOff>
    </xdr:to>
    <xdr:cxnSp macro="">
      <xdr:nvCxnSpPr>
        <xdr:cNvPr id="510" name="直線コネクタ 509"/>
        <xdr:cNvCxnSpPr/>
      </xdr:nvCxnSpPr>
      <xdr:spPr>
        <a:xfrm>
          <a:off x="15481300" y="62522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139700</xdr:rowOff>
    </xdr:from>
    <xdr:ext cx="534670" cy="259080"/>
    <xdr:sp macro="" textlink="">
      <xdr:nvSpPr>
        <xdr:cNvPr id="511" name="消防費平均値テキスト"/>
        <xdr:cNvSpPr txBox="1"/>
      </xdr:nvSpPr>
      <xdr:spPr>
        <a:xfrm>
          <a:off x="16370300" y="631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80010</xdr:rowOff>
    </xdr:from>
    <xdr:to xmlns:xdr="http://schemas.openxmlformats.org/drawingml/2006/spreadsheetDrawing">
      <xdr:col>81</xdr:col>
      <xdr:colOff>50800</xdr:colOff>
      <xdr:row>36</xdr:row>
      <xdr:rowOff>135890</xdr:rowOff>
    </xdr:to>
    <xdr:cxnSp macro="">
      <xdr:nvCxnSpPr>
        <xdr:cNvPr id="513" name="直線コネクタ 512"/>
        <xdr:cNvCxnSpPr/>
      </xdr:nvCxnSpPr>
      <xdr:spPr>
        <a:xfrm flipV="1">
          <a:off x="14592300" y="62522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2130" cy="256540"/>
    <xdr:sp macro="" textlink="">
      <xdr:nvSpPr>
        <xdr:cNvPr id="515" name="テキスト ボックス 514"/>
        <xdr:cNvSpPr txBox="1"/>
      </xdr:nvSpPr>
      <xdr:spPr>
        <a:xfrm>
          <a:off x="15213965" y="6432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6350</xdr:rowOff>
    </xdr:from>
    <xdr:to xmlns:xdr="http://schemas.openxmlformats.org/drawingml/2006/spreadsheetDrawing">
      <xdr:col>76</xdr:col>
      <xdr:colOff>114300</xdr:colOff>
      <xdr:row>36</xdr:row>
      <xdr:rowOff>135890</xdr:rowOff>
    </xdr:to>
    <xdr:cxnSp macro="">
      <xdr:nvCxnSpPr>
        <xdr:cNvPr id="516" name="直線コネクタ 515"/>
        <xdr:cNvCxnSpPr/>
      </xdr:nvCxnSpPr>
      <xdr:spPr>
        <a:xfrm>
          <a:off x="13703300" y="617855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32130" cy="259080"/>
    <xdr:sp macro="" textlink="">
      <xdr:nvSpPr>
        <xdr:cNvPr id="518" name="テキスト ボックス 517"/>
        <xdr:cNvSpPr txBox="1"/>
      </xdr:nvSpPr>
      <xdr:spPr>
        <a:xfrm>
          <a:off x="14324965" y="6436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6350</xdr:rowOff>
    </xdr:from>
    <xdr:to xmlns:xdr="http://schemas.openxmlformats.org/drawingml/2006/spreadsheetDrawing">
      <xdr:col>71</xdr:col>
      <xdr:colOff>177800</xdr:colOff>
      <xdr:row>36</xdr:row>
      <xdr:rowOff>161290</xdr:rowOff>
    </xdr:to>
    <xdr:cxnSp macro="">
      <xdr:nvCxnSpPr>
        <xdr:cNvPr id="519" name="直線コネクタ 518"/>
        <xdr:cNvCxnSpPr/>
      </xdr:nvCxnSpPr>
      <xdr:spPr>
        <a:xfrm flipV="1">
          <a:off x="12814300" y="617855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2130" cy="259080"/>
    <xdr:sp macro="" textlink="">
      <xdr:nvSpPr>
        <xdr:cNvPr id="521" name="テキスト ボックス 520"/>
        <xdr:cNvSpPr txBox="1"/>
      </xdr:nvSpPr>
      <xdr:spPr>
        <a:xfrm>
          <a:off x="13435965" y="6376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2130" cy="256540"/>
    <xdr:sp macro="" textlink="">
      <xdr:nvSpPr>
        <xdr:cNvPr id="523" name="テキスト ボックス 522"/>
        <xdr:cNvSpPr txBox="1"/>
      </xdr:nvSpPr>
      <xdr:spPr>
        <a:xfrm>
          <a:off x="12546965" y="6454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57150</xdr:rowOff>
    </xdr:from>
    <xdr:to xmlns:xdr="http://schemas.openxmlformats.org/drawingml/2006/spreadsheetDrawing">
      <xdr:col>85</xdr:col>
      <xdr:colOff>177800</xdr:colOff>
      <xdr:row>36</xdr:row>
      <xdr:rowOff>158750</xdr:rowOff>
    </xdr:to>
    <xdr:sp macro="" textlink="">
      <xdr:nvSpPr>
        <xdr:cNvPr id="529" name="楕円 528"/>
        <xdr:cNvSpPr/>
      </xdr:nvSpPr>
      <xdr:spPr>
        <a:xfrm>
          <a:off x="162687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80010</xdr:rowOff>
    </xdr:from>
    <xdr:ext cx="534670" cy="259080"/>
    <xdr:sp macro="" textlink="">
      <xdr:nvSpPr>
        <xdr:cNvPr id="530" name="消防費該当値テキスト"/>
        <xdr:cNvSpPr txBox="1"/>
      </xdr:nvSpPr>
      <xdr:spPr>
        <a:xfrm>
          <a:off x="16370300" y="608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29210</xdr:rowOff>
    </xdr:from>
    <xdr:to xmlns:xdr="http://schemas.openxmlformats.org/drawingml/2006/spreadsheetDrawing">
      <xdr:col>81</xdr:col>
      <xdr:colOff>101600</xdr:colOff>
      <xdr:row>36</xdr:row>
      <xdr:rowOff>130810</xdr:rowOff>
    </xdr:to>
    <xdr:sp macro="" textlink="">
      <xdr:nvSpPr>
        <xdr:cNvPr id="531" name="楕円 530"/>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147320</xdr:rowOff>
    </xdr:from>
    <xdr:ext cx="532130" cy="259080"/>
    <xdr:sp macro="" textlink="">
      <xdr:nvSpPr>
        <xdr:cNvPr id="532" name="テキスト ボックス 531"/>
        <xdr:cNvSpPr txBox="1"/>
      </xdr:nvSpPr>
      <xdr:spPr>
        <a:xfrm>
          <a:off x="15213965" y="5976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85090</xdr:rowOff>
    </xdr:from>
    <xdr:to xmlns:xdr="http://schemas.openxmlformats.org/drawingml/2006/spreadsheetDrawing">
      <xdr:col>76</xdr:col>
      <xdr:colOff>165100</xdr:colOff>
      <xdr:row>37</xdr:row>
      <xdr:rowOff>15240</xdr:rowOff>
    </xdr:to>
    <xdr:sp macro="" textlink="">
      <xdr:nvSpPr>
        <xdr:cNvPr id="533" name="楕円 532"/>
        <xdr:cNvSpPr/>
      </xdr:nvSpPr>
      <xdr:spPr>
        <a:xfrm>
          <a:off x="14541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31750</xdr:rowOff>
    </xdr:from>
    <xdr:ext cx="532130" cy="256540"/>
    <xdr:sp macro="" textlink="">
      <xdr:nvSpPr>
        <xdr:cNvPr id="534" name="テキスト ボックス 533"/>
        <xdr:cNvSpPr txBox="1"/>
      </xdr:nvSpPr>
      <xdr:spPr>
        <a:xfrm>
          <a:off x="14324965" y="6032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126365</xdr:rowOff>
    </xdr:from>
    <xdr:to xmlns:xdr="http://schemas.openxmlformats.org/drawingml/2006/spreadsheetDrawing">
      <xdr:col>72</xdr:col>
      <xdr:colOff>38100</xdr:colOff>
      <xdr:row>36</xdr:row>
      <xdr:rowOff>56515</xdr:rowOff>
    </xdr:to>
    <xdr:sp macro="" textlink="">
      <xdr:nvSpPr>
        <xdr:cNvPr id="535" name="楕円 534"/>
        <xdr:cNvSpPr/>
      </xdr:nvSpPr>
      <xdr:spPr>
        <a:xfrm>
          <a:off x="13652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34</xdr:row>
      <xdr:rowOff>73025</xdr:rowOff>
    </xdr:from>
    <xdr:ext cx="596265" cy="259080"/>
    <xdr:sp macro="" textlink="">
      <xdr:nvSpPr>
        <xdr:cNvPr id="536" name="テキスト ボックス 535"/>
        <xdr:cNvSpPr txBox="1"/>
      </xdr:nvSpPr>
      <xdr:spPr>
        <a:xfrm>
          <a:off x="13403580" y="59023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110490</xdr:rowOff>
    </xdr:from>
    <xdr:to xmlns:xdr="http://schemas.openxmlformats.org/drawingml/2006/spreadsheetDrawing">
      <xdr:col>67</xdr:col>
      <xdr:colOff>101600</xdr:colOff>
      <xdr:row>37</xdr:row>
      <xdr:rowOff>40640</xdr:rowOff>
    </xdr:to>
    <xdr:sp macro="" textlink="">
      <xdr:nvSpPr>
        <xdr:cNvPr id="537" name="楕円 536"/>
        <xdr:cNvSpPr/>
      </xdr:nvSpPr>
      <xdr:spPr>
        <a:xfrm>
          <a:off x="12763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57150</xdr:rowOff>
    </xdr:from>
    <xdr:ext cx="532130" cy="259080"/>
    <xdr:sp macro="" textlink="">
      <xdr:nvSpPr>
        <xdr:cNvPr id="538" name="テキスト ボックス 537"/>
        <xdr:cNvSpPr txBox="1"/>
      </xdr:nvSpPr>
      <xdr:spPr>
        <a:xfrm>
          <a:off x="12546965" y="6057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7" name="テキスト ボックス 54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0" name="テキスト ボックス 54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52" name="テキスト ボックス 551"/>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54" name="テキスト ボックス 55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56" name="テキスト ボックス 55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58" name="テキスト ボックス 55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0" name="テキスト ボックス 559"/>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6540"/>
    <xdr:sp macro="" textlink="">
      <xdr:nvSpPr>
        <xdr:cNvPr id="565" name="教育費最大値テキスト"/>
        <xdr:cNvSpPr txBox="1"/>
      </xdr:nvSpPr>
      <xdr:spPr>
        <a:xfrm>
          <a:off x="16370300" y="8456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69850</xdr:rowOff>
    </xdr:from>
    <xdr:to xmlns:xdr="http://schemas.openxmlformats.org/drawingml/2006/spreadsheetDrawing">
      <xdr:col>85</xdr:col>
      <xdr:colOff>127000</xdr:colOff>
      <xdr:row>57</xdr:row>
      <xdr:rowOff>99695</xdr:rowOff>
    </xdr:to>
    <xdr:cxnSp macro="">
      <xdr:nvCxnSpPr>
        <xdr:cNvPr id="567" name="直線コネクタ 566"/>
        <xdr:cNvCxnSpPr/>
      </xdr:nvCxnSpPr>
      <xdr:spPr>
        <a:xfrm>
          <a:off x="15481300" y="9842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6540"/>
    <xdr:sp macro="" textlink="">
      <xdr:nvSpPr>
        <xdr:cNvPr id="568" name="教育費平均値テキスト"/>
        <xdr:cNvSpPr txBox="1"/>
      </xdr:nvSpPr>
      <xdr:spPr>
        <a:xfrm>
          <a:off x="16370300" y="9654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69850</xdr:rowOff>
    </xdr:from>
    <xdr:to xmlns:xdr="http://schemas.openxmlformats.org/drawingml/2006/spreadsheetDrawing">
      <xdr:col>81</xdr:col>
      <xdr:colOff>50800</xdr:colOff>
      <xdr:row>57</xdr:row>
      <xdr:rowOff>146050</xdr:rowOff>
    </xdr:to>
    <xdr:cxnSp macro="">
      <xdr:nvCxnSpPr>
        <xdr:cNvPr id="570" name="直線コネクタ 569"/>
        <xdr:cNvCxnSpPr/>
      </xdr:nvCxnSpPr>
      <xdr:spPr>
        <a:xfrm flipV="1">
          <a:off x="145923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167640</xdr:rowOff>
    </xdr:from>
    <xdr:ext cx="596265" cy="256540"/>
    <xdr:sp macro="" textlink="">
      <xdr:nvSpPr>
        <xdr:cNvPr id="572" name="テキスト ボックス 571"/>
        <xdr:cNvSpPr txBox="1"/>
      </xdr:nvSpPr>
      <xdr:spPr>
        <a:xfrm>
          <a:off x="15181580" y="99402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45085</xdr:rowOff>
    </xdr:from>
    <xdr:to xmlns:xdr="http://schemas.openxmlformats.org/drawingml/2006/spreadsheetDrawing">
      <xdr:col>76</xdr:col>
      <xdr:colOff>114300</xdr:colOff>
      <xdr:row>57</xdr:row>
      <xdr:rowOff>146050</xdr:rowOff>
    </xdr:to>
    <xdr:cxnSp macro="">
      <xdr:nvCxnSpPr>
        <xdr:cNvPr id="573" name="直線コネクタ 572"/>
        <xdr:cNvCxnSpPr/>
      </xdr:nvCxnSpPr>
      <xdr:spPr>
        <a:xfrm>
          <a:off x="13703300" y="98177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6265" cy="256540"/>
    <xdr:sp macro="" textlink="">
      <xdr:nvSpPr>
        <xdr:cNvPr id="575" name="テキスト ボックス 574"/>
        <xdr:cNvSpPr txBox="1"/>
      </xdr:nvSpPr>
      <xdr:spPr>
        <a:xfrm>
          <a:off x="14292580" y="9618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45085</xdr:rowOff>
    </xdr:from>
    <xdr:to xmlns:xdr="http://schemas.openxmlformats.org/drawingml/2006/spreadsheetDrawing">
      <xdr:col>71</xdr:col>
      <xdr:colOff>177800</xdr:colOff>
      <xdr:row>57</xdr:row>
      <xdr:rowOff>118110</xdr:rowOff>
    </xdr:to>
    <xdr:cxnSp macro="">
      <xdr:nvCxnSpPr>
        <xdr:cNvPr id="576" name="直線コネクタ 575"/>
        <xdr:cNvCxnSpPr/>
      </xdr:nvCxnSpPr>
      <xdr:spPr>
        <a:xfrm flipV="1">
          <a:off x="12814300" y="98177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162560</xdr:rowOff>
    </xdr:from>
    <xdr:ext cx="596265" cy="259080"/>
    <xdr:sp macro="" textlink="">
      <xdr:nvSpPr>
        <xdr:cNvPr id="578" name="テキスト ボックス 577"/>
        <xdr:cNvSpPr txBox="1"/>
      </xdr:nvSpPr>
      <xdr:spPr>
        <a:xfrm>
          <a:off x="13403580" y="9935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6265" cy="259080"/>
    <xdr:sp macro="" textlink="">
      <xdr:nvSpPr>
        <xdr:cNvPr id="580" name="テキスト ボックス 579"/>
        <xdr:cNvSpPr txBox="1"/>
      </xdr:nvSpPr>
      <xdr:spPr>
        <a:xfrm>
          <a:off x="12514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48895</xdr:rowOff>
    </xdr:from>
    <xdr:to xmlns:xdr="http://schemas.openxmlformats.org/drawingml/2006/spreadsheetDrawing">
      <xdr:col>85</xdr:col>
      <xdr:colOff>177800</xdr:colOff>
      <xdr:row>57</xdr:row>
      <xdr:rowOff>150495</xdr:rowOff>
    </xdr:to>
    <xdr:sp macro="" textlink="">
      <xdr:nvSpPr>
        <xdr:cNvPr id="586" name="楕円 585"/>
        <xdr:cNvSpPr/>
      </xdr:nvSpPr>
      <xdr:spPr>
        <a:xfrm>
          <a:off x="16268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27305</xdr:rowOff>
    </xdr:from>
    <xdr:ext cx="598805" cy="259080"/>
    <xdr:sp macro="" textlink="">
      <xdr:nvSpPr>
        <xdr:cNvPr id="587" name="教育費該当値テキスト"/>
        <xdr:cNvSpPr txBox="1"/>
      </xdr:nvSpPr>
      <xdr:spPr>
        <a:xfrm>
          <a:off x="16370300" y="979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19050</xdr:rowOff>
    </xdr:from>
    <xdr:to xmlns:xdr="http://schemas.openxmlformats.org/drawingml/2006/spreadsheetDrawing">
      <xdr:col>81</xdr:col>
      <xdr:colOff>101600</xdr:colOff>
      <xdr:row>57</xdr:row>
      <xdr:rowOff>120650</xdr:rowOff>
    </xdr:to>
    <xdr:sp macro="" textlink="">
      <xdr:nvSpPr>
        <xdr:cNvPr id="588" name="楕円 587"/>
        <xdr:cNvSpPr/>
      </xdr:nvSpPr>
      <xdr:spPr>
        <a:xfrm>
          <a:off x="15430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137160</xdr:rowOff>
    </xdr:from>
    <xdr:ext cx="596265" cy="259080"/>
    <xdr:sp macro="" textlink="">
      <xdr:nvSpPr>
        <xdr:cNvPr id="589" name="テキスト ボックス 588"/>
        <xdr:cNvSpPr txBox="1"/>
      </xdr:nvSpPr>
      <xdr:spPr>
        <a:xfrm>
          <a:off x="15181580" y="95669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95250</xdr:rowOff>
    </xdr:from>
    <xdr:to xmlns:xdr="http://schemas.openxmlformats.org/drawingml/2006/spreadsheetDrawing">
      <xdr:col>76</xdr:col>
      <xdr:colOff>165100</xdr:colOff>
      <xdr:row>58</xdr:row>
      <xdr:rowOff>25400</xdr:rowOff>
    </xdr:to>
    <xdr:sp macro="" textlink="">
      <xdr:nvSpPr>
        <xdr:cNvPr id="590" name="楕円 589"/>
        <xdr:cNvSpPr/>
      </xdr:nvSpPr>
      <xdr:spPr>
        <a:xfrm>
          <a:off x="1454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16510</xdr:rowOff>
    </xdr:from>
    <xdr:ext cx="596265" cy="259080"/>
    <xdr:sp macro="" textlink="">
      <xdr:nvSpPr>
        <xdr:cNvPr id="591" name="テキスト ボックス 590"/>
        <xdr:cNvSpPr txBox="1"/>
      </xdr:nvSpPr>
      <xdr:spPr>
        <a:xfrm>
          <a:off x="14292580" y="9960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166370</xdr:rowOff>
    </xdr:from>
    <xdr:to xmlns:xdr="http://schemas.openxmlformats.org/drawingml/2006/spreadsheetDrawing">
      <xdr:col>72</xdr:col>
      <xdr:colOff>38100</xdr:colOff>
      <xdr:row>57</xdr:row>
      <xdr:rowOff>95885</xdr:rowOff>
    </xdr:to>
    <xdr:sp macro="" textlink="">
      <xdr:nvSpPr>
        <xdr:cNvPr id="592" name="楕円 591"/>
        <xdr:cNvSpPr/>
      </xdr:nvSpPr>
      <xdr:spPr>
        <a:xfrm>
          <a:off x="13652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112395</xdr:rowOff>
    </xdr:from>
    <xdr:ext cx="596265" cy="256540"/>
    <xdr:sp macro="" textlink="">
      <xdr:nvSpPr>
        <xdr:cNvPr id="593" name="テキスト ボックス 592"/>
        <xdr:cNvSpPr txBox="1"/>
      </xdr:nvSpPr>
      <xdr:spPr>
        <a:xfrm>
          <a:off x="13403580" y="95421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67310</xdr:rowOff>
    </xdr:from>
    <xdr:to xmlns:xdr="http://schemas.openxmlformats.org/drawingml/2006/spreadsheetDrawing">
      <xdr:col>67</xdr:col>
      <xdr:colOff>101600</xdr:colOff>
      <xdr:row>57</xdr:row>
      <xdr:rowOff>168910</xdr:rowOff>
    </xdr:to>
    <xdr:sp macro="" textlink="">
      <xdr:nvSpPr>
        <xdr:cNvPr id="594" name="楕円 593"/>
        <xdr:cNvSpPr/>
      </xdr:nvSpPr>
      <xdr:spPr>
        <a:xfrm>
          <a:off x="12763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13970</xdr:rowOff>
    </xdr:from>
    <xdr:ext cx="596265" cy="259080"/>
    <xdr:sp macro="" textlink="">
      <xdr:nvSpPr>
        <xdr:cNvPr id="595" name="テキスト ボックス 594"/>
        <xdr:cNvSpPr txBox="1"/>
      </xdr:nvSpPr>
      <xdr:spPr>
        <a:xfrm>
          <a:off x="12514580" y="9615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4" name="テキスト ボックス 60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7" name="テキスト ボックス 606"/>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09" name="テキスト ボックス 608"/>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11" name="テキスト ボックス 610"/>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13" name="テキスト ボックス 612"/>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3260" cy="259080"/>
    <xdr:sp macro="" textlink="">
      <xdr:nvSpPr>
        <xdr:cNvPr id="615" name="テキスト ボックス 614"/>
        <xdr:cNvSpPr txBox="1"/>
      </xdr:nvSpPr>
      <xdr:spPr>
        <a:xfrm>
          <a:off x="11760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7" name="テキスト ボックス 616"/>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6540"/>
    <xdr:sp macro="" textlink="">
      <xdr:nvSpPr>
        <xdr:cNvPr id="620" name="災害復旧費最小値テキスト"/>
        <xdr:cNvSpPr txBox="1"/>
      </xdr:nvSpPr>
      <xdr:spPr>
        <a:xfrm>
          <a:off x="16370300" y="136112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6540"/>
    <xdr:sp macro="" textlink="">
      <xdr:nvSpPr>
        <xdr:cNvPr id="622" name="災害復旧費最大値テキスト"/>
        <xdr:cNvSpPr txBox="1"/>
      </xdr:nvSpPr>
      <xdr:spPr>
        <a:xfrm>
          <a:off x="16370300" y="1193101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flipV="1">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6540"/>
    <xdr:sp macro="" textlink="">
      <xdr:nvSpPr>
        <xdr:cNvPr id="625" name="災害復旧費平均値テキスト"/>
        <xdr:cNvSpPr txBox="1"/>
      </xdr:nvSpPr>
      <xdr:spPr>
        <a:xfrm>
          <a:off x="16370300" y="133572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flipV="1">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2130" cy="256540"/>
    <xdr:sp macro="" textlink="">
      <xdr:nvSpPr>
        <xdr:cNvPr id="629" name="テキスト ボックス 628"/>
        <xdr:cNvSpPr txBox="1"/>
      </xdr:nvSpPr>
      <xdr:spPr>
        <a:xfrm>
          <a:off x="15213965" y="13279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2130" cy="259080"/>
    <xdr:sp macro="" textlink="">
      <xdr:nvSpPr>
        <xdr:cNvPr id="632" name="テキスト ボックス 631"/>
        <xdr:cNvSpPr txBox="1"/>
      </xdr:nvSpPr>
      <xdr:spPr>
        <a:xfrm>
          <a:off x="14324965" y="13281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2130" cy="259080"/>
    <xdr:sp macro="" textlink="">
      <xdr:nvSpPr>
        <xdr:cNvPr id="635" name="テキスト ボックス 634"/>
        <xdr:cNvSpPr txBox="1"/>
      </xdr:nvSpPr>
      <xdr:spPr>
        <a:xfrm>
          <a:off x="13435965" y="13283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32130" cy="259080"/>
    <xdr:sp macro="" textlink="">
      <xdr:nvSpPr>
        <xdr:cNvPr id="637" name="テキスト ボックス 636"/>
        <xdr:cNvSpPr txBox="1"/>
      </xdr:nvSpPr>
      <xdr:spPr>
        <a:xfrm>
          <a:off x="12546965" y="13284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313690" cy="256540"/>
    <xdr:sp macro="" textlink="">
      <xdr:nvSpPr>
        <xdr:cNvPr id="644" name="災害復旧費該当値テキスト"/>
        <xdr:cNvSpPr txBox="1"/>
      </xdr:nvSpPr>
      <xdr:spPr>
        <a:xfrm>
          <a:off x="16370300" y="1348422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6540"/>
    <xdr:sp macro="" textlink="">
      <xdr:nvSpPr>
        <xdr:cNvPr id="646" name="テキスト ボックス 645"/>
        <xdr:cNvSpPr txBox="1"/>
      </xdr:nvSpPr>
      <xdr:spPr>
        <a:xfrm>
          <a:off x="15324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6540"/>
    <xdr:sp macro="" textlink="">
      <xdr:nvSpPr>
        <xdr:cNvPr id="648" name="テキスト ボックス 647"/>
        <xdr:cNvSpPr txBox="1"/>
      </xdr:nvSpPr>
      <xdr:spPr>
        <a:xfrm>
          <a:off x="14435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6540"/>
    <xdr:sp macro="" textlink="">
      <xdr:nvSpPr>
        <xdr:cNvPr id="650" name="テキスト ボックス 649"/>
        <xdr:cNvSpPr txBox="1"/>
      </xdr:nvSpPr>
      <xdr:spPr>
        <a:xfrm>
          <a:off x="13546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6540"/>
    <xdr:sp macro="" textlink="">
      <xdr:nvSpPr>
        <xdr:cNvPr id="652" name="テキスト ボックス 651"/>
        <xdr:cNvSpPr txBox="1"/>
      </xdr:nvSpPr>
      <xdr:spPr>
        <a:xfrm>
          <a:off x="12657455" y="136309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1" name="テキスト ボックス 66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4" name="テキスト ボックス 663"/>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66" name="テキスト ボックス 665"/>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68" name="テキスト ボックス 667"/>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0" name="テキスト ボックス 669"/>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72" name="テキスト ボックス 671"/>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4" name="テキスト ボックス 673"/>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6540"/>
    <xdr:sp macro="" textlink="">
      <xdr:nvSpPr>
        <xdr:cNvPr id="677" name="公債費最小値テキスト"/>
        <xdr:cNvSpPr txBox="1"/>
      </xdr:nvSpPr>
      <xdr:spPr>
        <a:xfrm>
          <a:off x="16370300" y="16957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48895</xdr:rowOff>
    </xdr:from>
    <xdr:to xmlns:xdr="http://schemas.openxmlformats.org/drawingml/2006/spreadsheetDrawing">
      <xdr:col>85</xdr:col>
      <xdr:colOff>127000</xdr:colOff>
      <xdr:row>96</xdr:row>
      <xdr:rowOff>75565</xdr:rowOff>
    </xdr:to>
    <xdr:cxnSp macro="">
      <xdr:nvCxnSpPr>
        <xdr:cNvPr id="681" name="直線コネクタ 680"/>
        <xdr:cNvCxnSpPr/>
      </xdr:nvCxnSpPr>
      <xdr:spPr>
        <a:xfrm>
          <a:off x="15481300" y="165080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157480</xdr:rowOff>
    </xdr:from>
    <xdr:ext cx="598805" cy="256540"/>
    <xdr:sp macro="" textlink="">
      <xdr:nvSpPr>
        <xdr:cNvPr id="682" name="公債費平均値テキスト"/>
        <xdr:cNvSpPr txBox="1"/>
      </xdr:nvSpPr>
      <xdr:spPr>
        <a:xfrm>
          <a:off x="16370300" y="166166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48895</xdr:rowOff>
    </xdr:from>
    <xdr:to xmlns:xdr="http://schemas.openxmlformats.org/drawingml/2006/spreadsheetDrawing">
      <xdr:col>81</xdr:col>
      <xdr:colOff>50800</xdr:colOff>
      <xdr:row>96</xdr:row>
      <xdr:rowOff>68580</xdr:rowOff>
    </xdr:to>
    <xdr:cxnSp macro="">
      <xdr:nvCxnSpPr>
        <xdr:cNvPr id="684" name="直線コネクタ 683"/>
        <xdr:cNvCxnSpPr/>
      </xdr:nvCxnSpPr>
      <xdr:spPr>
        <a:xfrm flipV="1">
          <a:off x="14592300" y="165080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103505</xdr:rowOff>
    </xdr:from>
    <xdr:ext cx="596265" cy="259080"/>
    <xdr:sp macro="" textlink="">
      <xdr:nvSpPr>
        <xdr:cNvPr id="686" name="テキスト ボックス 685"/>
        <xdr:cNvSpPr txBox="1"/>
      </xdr:nvSpPr>
      <xdr:spPr>
        <a:xfrm>
          <a:off x="15181580" y="16734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68580</xdr:rowOff>
    </xdr:from>
    <xdr:to xmlns:xdr="http://schemas.openxmlformats.org/drawingml/2006/spreadsheetDrawing">
      <xdr:col>76</xdr:col>
      <xdr:colOff>114300</xdr:colOff>
      <xdr:row>96</xdr:row>
      <xdr:rowOff>90170</xdr:rowOff>
    </xdr:to>
    <xdr:cxnSp macro="">
      <xdr:nvCxnSpPr>
        <xdr:cNvPr id="687" name="直線コネクタ 686"/>
        <xdr:cNvCxnSpPr/>
      </xdr:nvCxnSpPr>
      <xdr:spPr>
        <a:xfrm flipV="1">
          <a:off x="13703300" y="16527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129540</xdr:rowOff>
    </xdr:from>
    <xdr:ext cx="596265" cy="259080"/>
    <xdr:sp macro="" textlink="">
      <xdr:nvSpPr>
        <xdr:cNvPr id="689" name="テキスト ボックス 688"/>
        <xdr:cNvSpPr txBox="1"/>
      </xdr:nvSpPr>
      <xdr:spPr>
        <a:xfrm>
          <a:off x="14292580" y="16760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90170</xdr:rowOff>
    </xdr:from>
    <xdr:to xmlns:xdr="http://schemas.openxmlformats.org/drawingml/2006/spreadsheetDrawing">
      <xdr:col>71</xdr:col>
      <xdr:colOff>177800</xdr:colOff>
      <xdr:row>96</xdr:row>
      <xdr:rowOff>118745</xdr:rowOff>
    </xdr:to>
    <xdr:cxnSp macro="">
      <xdr:nvCxnSpPr>
        <xdr:cNvPr id="690" name="直線コネクタ 689"/>
        <xdr:cNvCxnSpPr/>
      </xdr:nvCxnSpPr>
      <xdr:spPr>
        <a:xfrm flipV="1">
          <a:off x="12814300" y="16549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143510</xdr:rowOff>
    </xdr:from>
    <xdr:ext cx="596265" cy="256540"/>
    <xdr:sp macro="" textlink="">
      <xdr:nvSpPr>
        <xdr:cNvPr id="692" name="テキスト ボックス 691"/>
        <xdr:cNvSpPr txBox="1"/>
      </xdr:nvSpPr>
      <xdr:spPr>
        <a:xfrm>
          <a:off x="13403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151765</xdr:rowOff>
    </xdr:from>
    <xdr:ext cx="596265" cy="259080"/>
    <xdr:sp macro="" textlink="">
      <xdr:nvSpPr>
        <xdr:cNvPr id="694" name="テキスト ボックス 693"/>
        <xdr:cNvSpPr txBox="1"/>
      </xdr:nvSpPr>
      <xdr:spPr>
        <a:xfrm>
          <a:off x="12514580" y="1678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24765</xdr:rowOff>
    </xdr:from>
    <xdr:to xmlns:xdr="http://schemas.openxmlformats.org/drawingml/2006/spreadsheetDrawing">
      <xdr:col>85</xdr:col>
      <xdr:colOff>177800</xdr:colOff>
      <xdr:row>96</xdr:row>
      <xdr:rowOff>126365</xdr:rowOff>
    </xdr:to>
    <xdr:sp macro="" textlink="">
      <xdr:nvSpPr>
        <xdr:cNvPr id="700" name="楕円 699"/>
        <xdr:cNvSpPr/>
      </xdr:nvSpPr>
      <xdr:spPr>
        <a:xfrm>
          <a:off x="162687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47625</xdr:rowOff>
    </xdr:from>
    <xdr:ext cx="598805" cy="259080"/>
    <xdr:sp macro="" textlink="">
      <xdr:nvSpPr>
        <xdr:cNvPr id="701" name="公債費該当値テキスト"/>
        <xdr:cNvSpPr txBox="1"/>
      </xdr:nvSpPr>
      <xdr:spPr>
        <a:xfrm>
          <a:off x="16370300" y="1633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169545</xdr:rowOff>
    </xdr:from>
    <xdr:to xmlns:xdr="http://schemas.openxmlformats.org/drawingml/2006/spreadsheetDrawing">
      <xdr:col>81</xdr:col>
      <xdr:colOff>101600</xdr:colOff>
      <xdr:row>96</xdr:row>
      <xdr:rowOff>99695</xdr:rowOff>
    </xdr:to>
    <xdr:sp macro="" textlink="">
      <xdr:nvSpPr>
        <xdr:cNvPr id="702" name="楕円 701"/>
        <xdr:cNvSpPr/>
      </xdr:nvSpPr>
      <xdr:spPr>
        <a:xfrm>
          <a:off x="15430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116205</xdr:rowOff>
    </xdr:from>
    <xdr:ext cx="596265" cy="259080"/>
    <xdr:sp macro="" textlink="">
      <xdr:nvSpPr>
        <xdr:cNvPr id="703" name="テキスト ボックス 702"/>
        <xdr:cNvSpPr txBox="1"/>
      </xdr:nvSpPr>
      <xdr:spPr>
        <a:xfrm>
          <a:off x="15181580" y="16232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17780</xdr:rowOff>
    </xdr:from>
    <xdr:to xmlns:xdr="http://schemas.openxmlformats.org/drawingml/2006/spreadsheetDrawing">
      <xdr:col>76</xdr:col>
      <xdr:colOff>165100</xdr:colOff>
      <xdr:row>96</xdr:row>
      <xdr:rowOff>119380</xdr:rowOff>
    </xdr:to>
    <xdr:sp macro="" textlink="">
      <xdr:nvSpPr>
        <xdr:cNvPr id="704" name="楕円 703"/>
        <xdr:cNvSpPr/>
      </xdr:nvSpPr>
      <xdr:spPr>
        <a:xfrm>
          <a:off x="14541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135890</xdr:rowOff>
    </xdr:from>
    <xdr:ext cx="596265" cy="259080"/>
    <xdr:sp macro="" textlink="">
      <xdr:nvSpPr>
        <xdr:cNvPr id="705" name="テキスト ボックス 704"/>
        <xdr:cNvSpPr txBox="1"/>
      </xdr:nvSpPr>
      <xdr:spPr>
        <a:xfrm>
          <a:off x="14292580" y="16252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39370</xdr:rowOff>
    </xdr:from>
    <xdr:to xmlns:xdr="http://schemas.openxmlformats.org/drawingml/2006/spreadsheetDrawing">
      <xdr:col>72</xdr:col>
      <xdr:colOff>38100</xdr:colOff>
      <xdr:row>96</xdr:row>
      <xdr:rowOff>140970</xdr:rowOff>
    </xdr:to>
    <xdr:sp macro="" textlink="">
      <xdr:nvSpPr>
        <xdr:cNvPr id="706" name="楕円 705"/>
        <xdr:cNvSpPr/>
      </xdr:nvSpPr>
      <xdr:spPr>
        <a:xfrm>
          <a:off x="13652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157480</xdr:rowOff>
    </xdr:from>
    <xdr:ext cx="596265" cy="256540"/>
    <xdr:sp macro="" textlink="">
      <xdr:nvSpPr>
        <xdr:cNvPr id="707" name="テキスト ボックス 706"/>
        <xdr:cNvSpPr txBox="1"/>
      </xdr:nvSpPr>
      <xdr:spPr>
        <a:xfrm>
          <a:off x="13403580" y="16273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67945</xdr:rowOff>
    </xdr:from>
    <xdr:to xmlns:xdr="http://schemas.openxmlformats.org/drawingml/2006/spreadsheetDrawing">
      <xdr:col>67</xdr:col>
      <xdr:colOff>101600</xdr:colOff>
      <xdr:row>96</xdr:row>
      <xdr:rowOff>169545</xdr:rowOff>
    </xdr:to>
    <xdr:sp macro="" textlink="">
      <xdr:nvSpPr>
        <xdr:cNvPr id="708" name="楕円 707"/>
        <xdr:cNvSpPr/>
      </xdr:nvSpPr>
      <xdr:spPr>
        <a:xfrm>
          <a:off x="12763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14605</xdr:rowOff>
    </xdr:from>
    <xdr:ext cx="596265" cy="259080"/>
    <xdr:sp macro="" textlink="">
      <xdr:nvSpPr>
        <xdr:cNvPr id="709" name="テキスト ボックス 708"/>
        <xdr:cNvSpPr txBox="1"/>
      </xdr:nvSpPr>
      <xdr:spPr>
        <a:xfrm>
          <a:off x="12514580" y="163023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8" name="テキスト ボックス 717"/>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1" name="テキスト ボックス 720"/>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25" name="テキスト ボックス 724"/>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3090" cy="259080"/>
    <xdr:sp macro="" textlink="">
      <xdr:nvSpPr>
        <xdr:cNvPr id="729" name="テキスト ボックス 728"/>
        <xdr:cNvSpPr txBox="1"/>
      </xdr:nvSpPr>
      <xdr:spPr>
        <a:xfrm>
          <a:off x="17692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090" cy="256540"/>
    <xdr:sp macro="" textlink="">
      <xdr:nvSpPr>
        <xdr:cNvPr id="731" name="テキスト ボックス 730"/>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6540"/>
    <xdr:sp macro="" textlink="">
      <xdr:nvSpPr>
        <xdr:cNvPr id="743" name="テキスト ボックス 742"/>
        <xdr:cNvSpPr txBox="1"/>
      </xdr:nvSpPr>
      <xdr:spPr>
        <a:xfrm>
          <a:off x="21134070" y="64439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0" name="テキスト ボックス 759"/>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2" name="テキスト ボックス 761"/>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4" name="テキスト ボックス 763"/>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6" name="テキスト ボックス 765"/>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5" name="テキスト ボックス 774"/>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78" name="テキスト ボックス 777"/>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80" name="テキスト ボックス 779"/>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792" name="テキスト ボックス 791"/>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795" name="テキスト ボックス 794"/>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798" name="テキスト ボックス 797"/>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00" name="テキスト ボックス 799"/>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09" name="テキスト ボックス 808"/>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11" name="テキスト ボックス 810"/>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13" name="テキスト ボックス 812"/>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15" name="テキスト ボックス 814"/>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a:t>
          </a:r>
          <a:r>
            <a:rPr kumimoji="1" lang="ja-JP" altLang="en-US" sz="1300">
              <a:latin typeface="ＭＳ Ｐゴシック"/>
              <a:ea typeface="ＭＳ Ｐゴシック"/>
            </a:rPr>
            <a:t>年度と比較すると、総務費については基金への積立金の増により大きく増加している。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農林水産業費については、道営事業負担金事業の増により増加</a:t>
          </a:r>
          <a:r>
            <a:rPr kumimoji="1" lang="ja-JP" altLang="en-US" sz="1300">
              <a:latin typeface="ＭＳ Ｐゴシック"/>
              <a:ea typeface="ＭＳ Ｐゴシック"/>
            </a:rPr>
            <a:t>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土木費については、橋りょう補修事業の増により増加している。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令和４年度と比較すると、歳出の執行残額が増加したため、実質単年度収支のマイナスが小さく</a:t>
          </a:r>
          <a:r>
            <a:rPr kumimoji="1" lang="ja-JP" altLang="en-US" sz="1400">
              <a:latin typeface="ＭＳ ゴシック"/>
              <a:ea typeface="ＭＳ ゴシック"/>
            </a:rPr>
            <a:t>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令和４年度に比べ、事業の執行率が減少したため、繰越金が増加し、黒字額が増加した。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令和４年度まで増加傾向、令和５年度に減少で推移してきたが、過疎債など交付税措置のある有利な起債を借入しているため、算入公債費等も令和４年度まで増加傾向、令和５年度に減少で推移しているが、元利償還金等の増加額の方が大きいため、実質公債費比率の分子については、上昇傾向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満期一括償還地方債の借入がない。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後年度財源措置のある起債の借入や計画的な基金の運用により、将来負担比率が生じていない。</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北海道陸別町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令和５年度に新たに地球温暖化対策基金を設置し、基金を積立したため、基金全体では、令和４年度に比べて増加した。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基金の取崩しによる財政運営が続くことが予想されるなか、歳出の抑制に努め、基金全体で大規模な災害などによる財政出動に備えて、急激な基金残高の減少が生じないような財政運営を目指す。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陸別町ふるさと整備基金：まちづくりの整備を推進し豊かなまちづくりをすすめる。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陸別町地球温暖化対策基金：地球温暖化対策に関する事業をすすめる。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陸別町いきいき産業支援基金：町の産業を推進するため、町民との共同で歩み続けるための施策の推進。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陸別町地域福祉基金：地域福祉事業の推進。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令和５年度に新たに設置した</a:t>
          </a:r>
          <a:r>
            <a:rPr kumimoji="1" lang="ja-JP" altLang="en-US" sz="1300">
              <a:solidFill>
                <a:schemeClr val="dk1"/>
              </a:solidFill>
              <a:effectLst/>
              <a:latin typeface="ＭＳ ゴシック"/>
              <a:ea typeface="ＭＳ ゴシック"/>
              <a:cs typeface="+mn-cs"/>
            </a:rPr>
            <a:t>陸別町地球温暖化対策基金への積立を行ったことにより</a:t>
          </a:r>
          <a:r>
            <a:rPr kumimoji="1" lang="ja-JP" altLang="en-US" sz="1300">
              <a:solidFill>
                <a:schemeClr val="dk1"/>
              </a:solidFill>
              <a:effectLst/>
              <a:latin typeface="ＭＳ ゴシック"/>
              <a:ea typeface="ＭＳ ゴシック"/>
              <a:cs typeface="+mn-cs"/>
            </a:rPr>
            <a:t>、基金残高が増加している。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陸別町ふるさと銀河線跡地活用等振興基金：第３セクター鉄道「ふるさと銀河線」廃止後の鉄道跡地の整備、地域交通の利用促進のために取崩しを行う。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単年度の財源不足を補うために基金の取崩しと歳計剰余金や年度末の歳出予算の減額による積立てを実施している。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令和５年度においては、年度末の積立額が取崩額に比べて少なかったため、基金残高が減少している。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出の抑制に努め、基金の取崩しを最小限に抑える。毎年の決算剰余金の積立てを考慮しても、減少が予想されるが、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起債償還額の増加に伴い、起債償還の財源として、取崩しを行っているため、基金残高が減少している。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これまでに借入した地方債の元利償還金が増加する見込みのため、起債償還の財源として取崩しを行う。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6009734</v>
      </c>
      <c r="BO4" s="216"/>
      <c r="BP4" s="216"/>
      <c r="BQ4" s="216"/>
      <c r="BR4" s="216"/>
      <c r="BS4" s="216"/>
      <c r="BT4" s="216"/>
      <c r="BU4" s="219"/>
      <c r="BV4" s="213">
        <v>5596640</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5.0999999999999996</v>
      </c>
      <c r="CU4" s="237"/>
      <c r="CV4" s="237"/>
      <c r="CW4" s="237"/>
      <c r="CX4" s="237"/>
      <c r="CY4" s="237"/>
      <c r="CZ4" s="237"/>
      <c r="DA4" s="245"/>
      <c r="DB4" s="229">
        <v>3.4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69</v>
      </c>
      <c r="AV5" s="139"/>
      <c r="AW5" s="139"/>
      <c r="AX5" s="139"/>
      <c r="AY5" s="190" t="s">
        <v>148</v>
      </c>
      <c r="AZ5" s="198"/>
      <c r="BA5" s="198"/>
      <c r="BB5" s="198"/>
      <c r="BC5" s="198"/>
      <c r="BD5" s="198"/>
      <c r="BE5" s="198"/>
      <c r="BF5" s="198"/>
      <c r="BG5" s="198"/>
      <c r="BH5" s="198"/>
      <c r="BI5" s="198"/>
      <c r="BJ5" s="198"/>
      <c r="BK5" s="198"/>
      <c r="BL5" s="198"/>
      <c r="BM5" s="209"/>
      <c r="BN5" s="214">
        <v>5865575</v>
      </c>
      <c r="BO5" s="217"/>
      <c r="BP5" s="217"/>
      <c r="BQ5" s="217"/>
      <c r="BR5" s="217"/>
      <c r="BS5" s="217"/>
      <c r="BT5" s="217"/>
      <c r="BU5" s="220"/>
      <c r="BV5" s="214">
        <v>5501696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77</v>
      </c>
      <c r="CU5" s="238"/>
      <c r="CV5" s="238"/>
      <c r="CW5" s="238"/>
      <c r="CX5" s="238"/>
      <c r="CY5" s="238"/>
      <c r="CZ5" s="238"/>
      <c r="DA5" s="246"/>
      <c r="DB5" s="230">
        <v>77.400000000000006</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74</v>
      </c>
      <c r="AN6" s="58"/>
      <c r="AO6" s="58"/>
      <c r="AP6" s="58"/>
      <c r="AQ6" s="58"/>
      <c r="AR6" s="58"/>
      <c r="AS6" s="58"/>
      <c r="AT6" s="63"/>
      <c r="AU6" s="182" t="s">
        <v>69</v>
      </c>
      <c r="AV6" s="139"/>
      <c r="AW6" s="139"/>
      <c r="AX6" s="139"/>
      <c r="AY6" s="190" t="s">
        <v>167</v>
      </c>
      <c r="AZ6" s="198"/>
      <c r="BA6" s="198"/>
      <c r="BB6" s="198"/>
      <c r="BC6" s="198"/>
      <c r="BD6" s="198"/>
      <c r="BE6" s="198"/>
      <c r="BF6" s="198"/>
      <c r="BG6" s="198"/>
      <c r="BH6" s="198"/>
      <c r="BI6" s="198"/>
      <c r="BJ6" s="198"/>
      <c r="BK6" s="198"/>
      <c r="BL6" s="198"/>
      <c r="BM6" s="209"/>
      <c r="BN6" s="214">
        <v>144159</v>
      </c>
      <c r="BO6" s="217"/>
      <c r="BP6" s="217"/>
      <c r="BQ6" s="217"/>
      <c r="BR6" s="217"/>
      <c r="BS6" s="217"/>
      <c r="BT6" s="217"/>
      <c r="BU6" s="220"/>
      <c r="BV6" s="214">
        <v>94944</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77.3</v>
      </c>
      <c r="CU6" s="239"/>
      <c r="CV6" s="239"/>
      <c r="CW6" s="239"/>
      <c r="CX6" s="239"/>
      <c r="CY6" s="239"/>
      <c r="CZ6" s="239"/>
      <c r="DA6" s="247"/>
      <c r="DB6" s="231">
        <v>78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69</v>
      </c>
      <c r="AV7" s="139"/>
      <c r="AW7" s="139"/>
      <c r="AX7" s="139"/>
      <c r="AY7" s="190" t="s">
        <v>172</v>
      </c>
      <c r="AZ7" s="198"/>
      <c r="BA7" s="198"/>
      <c r="BB7" s="198"/>
      <c r="BC7" s="198"/>
      <c r="BD7" s="198"/>
      <c r="BE7" s="198"/>
      <c r="BF7" s="198"/>
      <c r="BG7" s="198"/>
      <c r="BH7" s="198"/>
      <c r="BI7" s="198"/>
      <c r="BJ7" s="198"/>
      <c r="BK7" s="198"/>
      <c r="BL7" s="198"/>
      <c r="BM7" s="209"/>
      <c r="BN7" s="214">
        <v>8697</v>
      </c>
      <c r="BO7" s="217"/>
      <c r="BP7" s="217"/>
      <c r="BQ7" s="217"/>
      <c r="BR7" s="217"/>
      <c r="BS7" s="217"/>
      <c r="BT7" s="217"/>
      <c r="BU7" s="220"/>
      <c r="BV7" s="214">
        <v>2095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2670593</v>
      </c>
      <c r="CU7" s="217"/>
      <c r="CV7" s="217"/>
      <c r="CW7" s="217"/>
      <c r="CX7" s="217"/>
      <c r="CY7" s="217"/>
      <c r="CZ7" s="217"/>
      <c r="DA7" s="220"/>
      <c r="DB7" s="214">
        <v>2749289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69</v>
      </c>
      <c r="AV8" s="139"/>
      <c r="AW8" s="139"/>
      <c r="AX8" s="139"/>
      <c r="AY8" s="190" t="s">
        <v>177</v>
      </c>
      <c r="AZ8" s="198"/>
      <c r="BA8" s="198"/>
      <c r="BB8" s="198"/>
      <c r="BC8" s="198"/>
      <c r="BD8" s="198"/>
      <c r="BE8" s="198"/>
      <c r="BF8" s="198"/>
      <c r="BG8" s="198"/>
      <c r="BH8" s="198"/>
      <c r="BI8" s="198"/>
      <c r="BJ8" s="198"/>
      <c r="BK8" s="198"/>
      <c r="BL8" s="198"/>
      <c r="BM8" s="209"/>
      <c r="BN8" s="214">
        <v>135462</v>
      </c>
      <c r="BO8" s="217"/>
      <c r="BP8" s="217"/>
      <c r="BQ8" s="217"/>
      <c r="BR8" s="217"/>
      <c r="BS8" s="217"/>
      <c r="BT8" s="217"/>
      <c r="BU8" s="220"/>
      <c r="BV8" s="214">
        <v>92849</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0.17</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2264</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69</v>
      </c>
      <c r="AV9" s="139"/>
      <c r="AW9" s="139"/>
      <c r="AX9" s="139"/>
      <c r="AY9" s="190" t="s">
        <v>72</v>
      </c>
      <c r="AZ9" s="198"/>
      <c r="BA9" s="198"/>
      <c r="BB9" s="198"/>
      <c r="BC9" s="198"/>
      <c r="BD9" s="198"/>
      <c r="BE9" s="198"/>
      <c r="BF9" s="198"/>
      <c r="BG9" s="198"/>
      <c r="BH9" s="198"/>
      <c r="BI9" s="198"/>
      <c r="BJ9" s="198"/>
      <c r="BK9" s="198"/>
      <c r="BL9" s="198"/>
      <c r="BM9" s="209"/>
      <c r="BN9" s="214">
        <v>42613</v>
      </c>
      <c r="BO9" s="217"/>
      <c r="BP9" s="217"/>
      <c r="BQ9" s="217"/>
      <c r="BR9" s="217"/>
      <c r="BS9" s="217"/>
      <c r="BT9" s="217"/>
      <c r="BU9" s="220"/>
      <c r="BV9" s="214">
        <v>-8826</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15.4</v>
      </c>
      <c r="CU9" s="238"/>
      <c r="CV9" s="238"/>
      <c r="CW9" s="238"/>
      <c r="CX9" s="238"/>
      <c r="CY9" s="238"/>
      <c r="CZ9" s="238"/>
      <c r="DA9" s="246"/>
      <c r="DB9" s="230">
        <v>16.600000000000001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2482</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82848</v>
      </c>
      <c r="BO10" s="217"/>
      <c r="BP10" s="217"/>
      <c r="BQ10" s="217"/>
      <c r="BR10" s="217"/>
      <c r="BS10" s="217"/>
      <c r="BT10" s="217"/>
      <c r="BU10" s="220"/>
      <c r="BV10" s="214">
        <v>113908</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187</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203</v>
      </c>
      <c r="M12" s="75"/>
      <c r="N12" s="75"/>
      <c r="O12" s="75"/>
      <c r="P12" s="75"/>
      <c r="Q12" s="87"/>
      <c r="R12" s="99">
        <v>2159</v>
      </c>
      <c r="S12" s="108"/>
      <c r="T12" s="108"/>
      <c r="U12" s="108"/>
      <c r="V12" s="120"/>
      <c r="W12" s="132" t="s">
        <v>4</v>
      </c>
      <c r="X12" s="139"/>
      <c r="Y12" s="139"/>
      <c r="Z12" s="139"/>
      <c r="AA12" s="139"/>
      <c r="AB12" s="144"/>
      <c r="AC12" s="148" t="s">
        <v>111</v>
      </c>
      <c r="AD12" s="155"/>
      <c r="AE12" s="155"/>
      <c r="AF12" s="155"/>
      <c r="AG12" s="158"/>
      <c r="AH12" s="148" t="s">
        <v>204</v>
      </c>
      <c r="AI12" s="155"/>
      <c r="AJ12" s="155"/>
      <c r="AK12" s="155"/>
      <c r="AL12" s="170"/>
      <c r="AM12" s="175" t="s">
        <v>206</v>
      </c>
      <c r="AN12" s="58"/>
      <c r="AO12" s="58"/>
      <c r="AP12" s="58"/>
      <c r="AQ12" s="58"/>
      <c r="AR12" s="58"/>
      <c r="AS12" s="58"/>
      <c r="AT12" s="63"/>
      <c r="AU12" s="182" t="s">
        <v>69</v>
      </c>
      <c r="AV12" s="139"/>
      <c r="AW12" s="139"/>
      <c r="AX12" s="139"/>
      <c r="AY12" s="190" t="s">
        <v>208</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200000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2087</v>
      </c>
      <c r="S13" s="109"/>
      <c r="T13" s="109"/>
      <c r="U13" s="109"/>
      <c r="V13" s="121"/>
      <c r="W13" s="130" t="s">
        <v>213</v>
      </c>
      <c r="X13" s="56"/>
      <c r="Y13" s="56"/>
      <c r="Z13" s="56"/>
      <c r="AA13" s="56"/>
      <c r="AB13" s="25"/>
      <c r="AC13" s="72">
        <v>374</v>
      </c>
      <c r="AD13" s="80"/>
      <c r="AE13" s="80"/>
      <c r="AF13" s="80"/>
      <c r="AG13" s="84"/>
      <c r="AH13" s="72">
        <v>378</v>
      </c>
      <c r="AI13" s="80"/>
      <c r="AJ13" s="80"/>
      <c r="AK13" s="80"/>
      <c r="AL13" s="118"/>
      <c r="AM13" s="175" t="s">
        <v>214</v>
      </c>
      <c r="AN13" s="58"/>
      <c r="AO13" s="58"/>
      <c r="AP13" s="58"/>
      <c r="AQ13" s="58"/>
      <c r="AR13" s="58"/>
      <c r="AS13" s="58"/>
      <c r="AT13" s="63"/>
      <c r="AU13" s="182" t="s">
        <v>187</v>
      </c>
      <c r="AV13" s="139"/>
      <c r="AW13" s="139"/>
      <c r="AX13" s="139"/>
      <c r="AY13" s="190" t="s">
        <v>216</v>
      </c>
      <c r="AZ13" s="198"/>
      <c r="BA13" s="198"/>
      <c r="BB13" s="198"/>
      <c r="BC13" s="198"/>
      <c r="BD13" s="198"/>
      <c r="BE13" s="198"/>
      <c r="BF13" s="198"/>
      <c r="BG13" s="198"/>
      <c r="BH13" s="198"/>
      <c r="BI13" s="198"/>
      <c r="BJ13" s="198"/>
      <c r="BK13" s="198"/>
      <c r="BL13" s="198"/>
      <c r="BM13" s="209"/>
      <c r="BN13" s="214">
        <v>-74539</v>
      </c>
      <c r="BO13" s="217"/>
      <c r="BP13" s="217"/>
      <c r="BQ13" s="217"/>
      <c r="BR13" s="217"/>
      <c r="BS13" s="217"/>
      <c r="BT13" s="217"/>
      <c r="BU13" s="220"/>
      <c r="BV13" s="214">
        <v>-94918</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11.2</v>
      </c>
      <c r="CU13" s="238"/>
      <c r="CV13" s="238"/>
      <c r="CW13" s="238"/>
      <c r="CX13" s="238"/>
      <c r="CY13" s="238"/>
      <c r="CZ13" s="238"/>
      <c r="DA13" s="246"/>
      <c r="DB13" s="230">
        <v>11</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2217</v>
      </c>
      <c r="S14" s="109"/>
      <c r="T14" s="109"/>
      <c r="U14" s="109"/>
      <c r="V14" s="121"/>
      <c r="W14" s="129"/>
      <c r="X14" s="57"/>
      <c r="Y14" s="57"/>
      <c r="Z14" s="57"/>
      <c r="AA14" s="57"/>
      <c r="AB14" s="24"/>
      <c r="AC14" s="149">
        <v>30.8</v>
      </c>
      <c r="AD14" s="156"/>
      <c r="AE14" s="156"/>
      <c r="AF14" s="156"/>
      <c r="AG14" s="159"/>
      <c r="AH14" s="149">
        <v>30.4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2155</v>
      </c>
      <c r="S15" s="109"/>
      <c r="T15" s="109"/>
      <c r="U15" s="109"/>
      <c r="V15" s="121"/>
      <c r="W15" s="130" t="s">
        <v>8</v>
      </c>
      <c r="X15" s="56"/>
      <c r="Y15" s="56"/>
      <c r="Z15" s="56"/>
      <c r="AA15" s="56"/>
      <c r="AB15" s="25"/>
      <c r="AC15" s="72">
        <v>135</v>
      </c>
      <c r="AD15" s="80"/>
      <c r="AE15" s="80"/>
      <c r="AF15" s="80"/>
      <c r="AG15" s="84"/>
      <c r="AH15" s="72">
        <v>175</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426550</v>
      </c>
      <c r="BO15" s="216"/>
      <c r="BP15" s="216"/>
      <c r="BQ15" s="216"/>
      <c r="BR15" s="216"/>
      <c r="BS15" s="216"/>
      <c r="BT15" s="216"/>
      <c r="BU15" s="219"/>
      <c r="BV15" s="213">
        <v>422436</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11.1</v>
      </c>
      <c r="AD16" s="156"/>
      <c r="AE16" s="156"/>
      <c r="AF16" s="156"/>
      <c r="AG16" s="159"/>
      <c r="AH16" s="149">
        <v>14.1</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2570545</v>
      </c>
      <c r="BO16" s="217"/>
      <c r="BP16" s="217"/>
      <c r="BQ16" s="217"/>
      <c r="BR16" s="217"/>
      <c r="BS16" s="217"/>
      <c r="BT16" s="217"/>
      <c r="BU16" s="220"/>
      <c r="BV16" s="214">
        <v>2635071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230</v>
      </c>
      <c r="S17" s="110"/>
      <c r="T17" s="110"/>
      <c r="U17" s="110"/>
      <c r="V17" s="122"/>
      <c r="W17" s="130" t="s">
        <v>95</v>
      </c>
      <c r="X17" s="56"/>
      <c r="Y17" s="56"/>
      <c r="Z17" s="56"/>
      <c r="AA17" s="56"/>
      <c r="AB17" s="25"/>
      <c r="AC17" s="72">
        <v>704</v>
      </c>
      <c r="AD17" s="80"/>
      <c r="AE17" s="80"/>
      <c r="AF17" s="80"/>
      <c r="AG17" s="84"/>
      <c r="AH17" s="72">
        <v>690</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516637</v>
      </c>
      <c r="BO17" s="217"/>
      <c r="BP17" s="217"/>
      <c r="BQ17" s="217"/>
      <c r="BR17" s="217"/>
      <c r="BS17" s="217"/>
      <c r="BT17" s="217"/>
      <c r="BU17" s="220"/>
      <c r="BV17" s="214">
        <v>513931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608.9</v>
      </c>
      <c r="M18" s="70"/>
      <c r="N18" s="70"/>
      <c r="O18" s="70"/>
      <c r="P18" s="70"/>
      <c r="Q18" s="70"/>
      <c r="R18" s="102"/>
      <c r="S18" s="102"/>
      <c r="T18" s="102"/>
      <c r="U18" s="102"/>
      <c r="V18" s="123"/>
      <c r="W18" s="131"/>
      <c r="X18" s="138"/>
      <c r="Y18" s="138"/>
      <c r="Z18" s="138"/>
      <c r="AA18" s="138"/>
      <c r="AB18" s="26"/>
      <c r="AC18" s="150">
        <v>58</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2098536</v>
      </c>
      <c r="BO18" s="217"/>
      <c r="BP18" s="217"/>
      <c r="BQ18" s="217"/>
      <c r="BR18" s="217"/>
      <c r="BS18" s="217"/>
      <c r="BT18" s="217"/>
      <c r="BU18" s="220"/>
      <c r="BV18" s="214">
        <v>2167745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3504082</v>
      </c>
      <c r="BO19" s="217"/>
      <c r="BP19" s="217"/>
      <c r="BQ19" s="217"/>
      <c r="BR19" s="217"/>
      <c r="BS19" s="217"/>
      <c r="BT19" s="217"/>
      <c r="BU19" s="220"/>
      <c r="BV19" s="214">
        <v>3557662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1058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4</v>
      </c>
      <c r="F22" s="56"/>
      <c r="G22" s="56"/>
      <c r="H22" s="56"/>
      <c r="I22" s="56"/>
      <c r="J22" s="56"/>
      <c r="K22" s="25"/>
      <c r="L22" s="50" t="s">
        <v>239</v>
      </c>
      <c r="M22" s="56"/>
      <c r="N22" s="56"/>
      <c r="O22" s="56"/>
      <c r="P22" s="25"/>
      <c r="Q22" s="92" t="s">
        <v>240</v>
      </c>
      <c r="R22" s="104"/>
      <c r="S22" s="104"/>
      <c r="T22" s="104"/>
      <c r="U22" s="104"/>
      <c r="V22" s="125"/>
      <c r="W22" s="133" t="s">
        <v>54</v>
      </c>
      <c r="X22" s="33"/>
      <c r="Y22" s="41"/>
      <c r="Z22" s="50" t="s">
        <v>4</v>
      </c>
      <c r="AA22" s="56"/>
      <c r="AB22" s="56"/>
      <c r="AC22" s="56"/>
      <c r="AD22" s="56"/>
      <c r="AE22" s="56"/>
      <c r="AF22" s="56"/>
      <c r="AG22" s="25"/>
      <c r="AH22" s="163" t="s">
        <v>182</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5444262</v>
      </c>
      <c r="BO22" s="216"/>
      <c r="BP22" s="216"/>
      <c r="BQ22" s="216"/>
      <c r="BR22" s="216"/>
      <c r="BS22" s="216"/>
      <c r="BT22" s="216"/>
      <c r="BU22" s="219"/>
      <c r="BV22" s="213">
        <v>5205389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5139139</v>
      </c>
      <c r="BO23" s="217"/>
      <c r="BP23" s="217"/>
      <c r="BQ23" s="217"/>
      <c r="BR23" s="217"/>
      <c r="BS23" s="217"/>
      <c r="BT23" s="217"/>
      <c r="BU23" s="220"/>
      <c r="BV23" s="214">
        <v>4879079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6800</v>
      </c>
      <c r="R24" s="80"/>
      <c r="S24" s="80"/>
      <c r="T24" s="80"/>
      <c r="U24" s="80"/>
      <c r="V24" s="84"/>
      <c r="W24" s="134"/>
      <c r="X24" s="34"/>
      <c r="Y24" s="42"/>
      <c r="Z24" s="52" t="s">
        <v>249</v>
      </c>
      <c r="AA24" s="58"/>
      <c r="AB24" s="58"/>
      <c r="AC24" s="58"/>
      <c r="AD24" s="58"/>
      <c r="AE24" s="58"/>
      <c r="AF24" s="58"/>
      <c r="AG24" s="63"/>
      <c r="AH24" s="72">
        <v>78</v>
      </c>
      <c r="AI24" s="80"/>
      <c r="AJ24" s="80"/>
      <c r="AK24" s="80"/>
      <c r="AL24" s="84"/>
      <c r="AM24" s="72">
        <v>226746</v>
      </c>
      <c r="AN24" s="80"/>
      <c r="AO24" s="80"/>
      <c r="AP24" s="80"/>
      <c r="AQ24" s="80"/>
      <c r="AR24" s="84"/>
      <c r="AS24" s="72">
        <v>2907</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4270709</v>
      </c>
      <c r="BO24" s="217"/>
      <c r="BP24" s="217"/>
      <c r="BQ24" s="217"/>
      <c r="BR24" s="217"/>
      <c r="BS24" s="217"/>
      <c r="BT24" s="217"/>
      <c r="BU24" s="220"/>
      <c r="BV24" s="214">
        <v>3885934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5610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1048197</v>
      </c>
      <c r="BO25" s="216"/>
      <c r="BP25" s="216"/>
      <c r="BQ25" s="216"/>
      <c r="BR25" s="216"/>
      <c r="BS25" s="216"/>
      <c r="BT25" s="216"/>
      <c r="BU25" s="219"/>
      <c r="BV25" s="213">
        <v>87583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5100</v>
      </c>
      <c r="R26" s="80"/>
      <c r="S26" s="80"/>
      <c r="T26" s="80"/>
      <c r="U26" s="80"/>
      <c r="V26" s="84"/>
      <c r="W26" s="134"/>
      <c r="X26" s="34"/>
      <c r="Y26" s="42"/>
      <c r="Z26" s="52" t="s">
        <v>257</v>
      </c>
      <c r="AA26" s="143"/>
      <c r="AB26" s="143"/>
      <c r="AC26" s="143"/>
      <c r="AD26" s="143"/>
      <c r="AE26" s="143"/>
      <c r="AF26" s="143"/>
      <c r="AG26" s="161"/>
      <c r="AH26" s="72">
        <v>1</v>
      </c>
      <c r="AI26" s="80"/>
      <c r="AJ26" s="80"/>
      <c r="AK26" s="80"/>
      <c r="AL26" s="84"/>
      <c r="AM26" s="72" t="s">
        <v>258</v>
      </c>
      <c r="AN26" s="80"/>
      <c r="AO26" s="80"/>
      <c r="AP26" s="80"/>
      <c r="AQ26" s="80"/>
      <c r="AR26" s="84"/>
      <c r="AS26" s="72" t="s">
        <v>258</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2860</v>
      </c>
      <c r="R27" s="80"/>
      <c r="S27" s="80"/>
      <c r="T27" s="80"/>
      <c r="U27" s="80"/>
      <c r="V27" s="84"/>
      <c r="W27" s="134"/>
      <c r="X27" s="34"/>
      <c r="Y27" s="42"/>
      <c r="Z27" s="52" t="s">
        <v>263</v>
      </c>
      <c r="AA27" s="58"/>
      <c r="AB27" s="58"/>
      <c r="AC27" s="58"/>
      <c r="AD27" s="58"/>
      <c r="AE27" s="58"/>
      <c r="AF27" s="58"/>
      <c r="AG27" s="63"/>
      <c r="AH27" s="72">
        <v>1</v>
      </c>
      <c r="AI27" s="80"/>
      <c r="AJ27" s="80"/>
      <c r="AK27" s="80"/>
      <c r="AL27" s="84"/>
      <c r="AM27" s="72" t="s">
        <v>258</v>
      </c>
      <c r="AN27" s="80"/>
      <c r="AO27" s="80"/>
      <c r="AP27" s="80"/>
      <c r="AQ27" s="80"/>
      <c r="AR27" s="84"/>
      <c r="AS27" s="72" t="s">
        <v>258</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2170</v>
      </c>
      <c r="R28" s="80"/>
      <c r="S28" s="80"/>
      <c r="T28" s="80"/>
      <c r="U28" s="80"/>
      <c r="V28" s="84"/>
      <c r="W28" s="134"/>
      <c r="X28" s="34"/>
      <c r="Y28" s="42"/>
      <c r="Z28" s="52" t="s">
        <v>34</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268</v>
      </c>
      <c r="AZ28" s="201"/>
      <c r="BA28" s="201"/>
      <c r="BB28" s="204"/>
      <c r="BC28" s="189" t="s">
        <v>102</v>
      </c>
      <c r="BD28" s="197"/>
      <c r="BE28" s="197"/>
      <c r="BF28" s="197"/>
      <c r="BG28" s="197"/>
      <c r="BH28" s="197"/>
      <c r="BI28" s="197"/>
      <c r="BJ28" s="197"/>
      <c r="BK28" s="197"/>
      <c r="BL28" s="197"/>
      <c r="BM28" s="208"/>
      <c r="BN28" s="213">
        <v>473949</v>
      </c>
      <c r="BO28" s="216"/>
      <c r="BP28" s="216"/>
      <c r="BQ28" s="216"/>
      <c r="BR28" s="216"/>
      <c r="BS28" s="216"/>
      <c r="BT28" s="216"/>
      <c r="BU28" s="219"/>
      <c r="BV28" s="213">
        <v>541102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6</v>
      </c>
      <c r="M29" s="80"/>
      <c r="N29" s="80"/>
      <c r="O29" s="80"/>
      <c r="P29" s="84"/>
      <c r="Q29" s="72">
        <v>1750</v>
      </c>
      <c r="R29" s="80"/>
      <c r="S29" s="80"/>
      <c r="T29" s="80"/>
      <c r="U29" s="80"/>
      <c r="V29" s="84"/>
      <c r="W29" s="135"/>
      <c r="X29" s="140"/>
      <c r="Y29" s="142"/>
      <c r="Z29" s="52" t="s">
        <v>273</v>
      </c>
      <c r="AA29" s="58"/>
      <c r="AB29" s="58"/>
      <c r="AC29" s="58"/>
      <c r="AD29" s="58"/>
      <c r="AE29" s="58"/>
      <c r="AF29" s="58"/>
      <c r="AG29" s="63"/>
      <c r="AH29" s="72">
        <v>79</v>
      </c>
      <c r="AI29" s="80"/>
      <c r="AJ29" s="80"/>
      <c r="AK29" s="80"/>
      <c r="AL29" s="84"/>
      <c r="AM29" s="72">
        <v>230461</v>
      </c>
      <c r="AN29" s="80"/>
      <c r="AO29" s="80"/>
      <c r="AP29" s="80"/>
      <c r="AQ29" s="80"/>
      <c r="AR29" s="84"/>
      <c r="AS29" s="72">
        <v>2917</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816749</v>
      </c>
      <c r="BO29" s="217"/>
      <c r="BP29" s="217"/>
      <c r="BQ29" s="217"/>
      <c r="BR29" s="217"/>
      <c r="BS29" s="217"/>
      <c r="BT29" s="217"/>
      <c r="BU29" s="220"/>
      <c r="BV29" s="214">
        <v>1006197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95.7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3334475</v>
      </c>
      <c r="BO30" s="218"/>
      <c r="BP30" s="218"/>
      <c r="BQ30" s="218"/>
      <c r="BR30" s="218"/>
      <c r="BS30" s="218"/>
      <c r="BT30" s="218"/>
      <c r="BU30" s="221"/>
      <c r="BV30" s="215">
        <v>3049887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283</v>
      </c>
      <c r="F33" s="54"/>
      <c r="G33" s="54"/>
      <c r="H33" s="54"/>
      <c r="I33" s="54"/>
      <c r="J33" s="54"/>
      <c r="K33" s="54"/>
      <c r="L33" s="54"/>
      <c r="M33" s="54"/>
      <c r="N33" s="54"/>
      <c r="O33" s="54"/>
      <c r="P33" s="54"/>
      <c r="Q33" s="54"/>
      <c r="R33" s="54"/>
      <c r="S33" s="54"/>
      <c r="T33" s="54"/>
      <c r="U33" s="37" t="s">
        <v>120</v>
      </c>
      <c r="V33" s="37"/>
      <c r="W33" s="54" t="s">
        <v>283</v>
      </c>
      <c r="X33" s="54"/>
      <c r="Y33" s="54"/>
      <c r="Z33" s="54"/>
      <c r="AA33" s="54"/>
      <c r="AB33" s="54"/>
      <c r="AC33" s="54"/>
      <c r="AD33" s="54"/>
      <c r="AE33" s="54"/>
      <c r="AF33" s="54"/>
      <c r="AG33" s="54"/>
      <c r="AH33" s="54"/>
      <c r="AI33" s="54"/>
      <c r="AJ33" s="54"/>
      <c r="AK33" s="54"/>
      <c r="AL33" s="54"/>
      <c r="AM33" s="37" t="s">
        <v>120</v>
      </c>
      <c r="AN33" s="37"/>
      <c r="AO33" s="54" t="s">
        <v>283</v>
      </c>
      <c r="AP33" s="54"/>
      <c r="AQ33" s="54"/>
      <c r="AR33" s="54"/>
      <c r="AS33" s="54"/>
      <c r="AT33" s="54"/>
      <c r="AU33" s="54"/>
      <c r="AV33" s="54"/>
      <c r="AW33" s="54"/>
      <c r="AX33" s="54"/>
      <c r="AY33" s="54"/>
      <c r="AZ33" s="54"/>
      <c r="BA33" s="54"/>
      <c r="BB33" s="54"/>
      <c r="BC33" s="54"/>
      <c r="BD33" s="37"/>
      <c r="BE33" s="54" t="s">
        <v>284</v>
      </c>
      <c r="BF33" s="54"/>
      <c r="BG33" s="54" t="s">
        <v>168</v>
      </c>
      <c r="BH33" s="54"/>
      <c r="BI33" s="54"/>
      <c r="BJ33" s="54"/>
      <c r="BK33" s="54"/>
      <c r="BL33" s="54"/>
      <c r="BM33" s="54"/>
      <c r="BN33" s="54"/>
      <c r="BO33" s="54"/>
      <c r="BP33" s="54"/>
      <c r="BQ33" s="54"/>
      <c r="BR33" s="54"/>
      <c r="BS33" s="54"/>
      <c r="BT33" s="54"/>
      <c r="BU33" s="54"/>
      <c r="BV33" s="37"/>
      <c r="BW33" s="37" t="s">
        <v>284</v>
      </c>
      <c r="BX33" s="37"/>
      <c r="BY33" s="54" t="s">
        <v>109</v>
      </c>
      <c r="BZ33" s="54"/>
      <c r="CA33" s="54"/>
      <c r="CB33" s="54"/>
      <c r="CC33" s="54"/>
      <c r="CD33" s="54"/>
      <c r="CE33" s="54"/>
      <c r="CF33" s="54"/>
      <c r="CG33" s="54"/>
      <c r="CH33" s="54"/>
      <c r="CI33" s="54"/>
      <c r="CJ33" s="54"/>
      <c r="CK33" s="54"/>
      <c r="CL33" s="54"/>
      <c r="CM33" s="54"/>
      <c r="CN33" s="54"/>
      <c r="CO33" s="37" t="s">
        <v>120</v>
      </c>
      <c r="CP33" s="37"/>
      <c r="CQ33" s="54" t="s">
        <v>286</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f>IF(CQ34="","",MAX(C34:D43,U34:V43,AM34:AN43,BE34:BF43,BW34:BX43)+1)</f>
        <v>10</v>
      </c>
      <c r="CP34" s="38"/>
      <c r="CQ34" s="55" t="str">
        <f>IF('各会計、関係団体の財政状況及び健全化判断比率'!BS7="","",'各会計、関係団体の財政状況及び健全化判断比率'!BS7)</f>
        <v>陸別町農業環境支援公社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国民健康保険直営診療施設勘定特別会計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公共下水道事業特別会計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f t="shared" ref="CO35:CO43" si="5">IF(CQ35="","",CO34+1)</f>
        <v>11</v>
      </c>
      <c r="CP35" s="38"/>
      <c r="CQ35" s="55" t="str">
        <f>IF('各会計、関係団体の財政状況及び健全化判断比率'!BS8="","",'各会計、関係団体の財政状況及び健全化判断比率'!BS8)</f>
        <v>アトラス</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f t="shared" si="5"/>
        <v>12</v>
      </c>
      <c r="CP36" s="38"/>
      <c r="CQ36" s="55" t="str">
        <f>IF('各会計、関係団体の財政状況及び健全化判断比率'!BS9="","",'各会計、関係団体の財政状況及び健全化判断比率'!BS9)</f>
        <v>りくべつ</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1ud4LbJwgQyOz4ruD7AsDRrbtlGxqzH+ybylaapdoFtMQwW7KkDJvmuMvOWxTD2BGgVwOPgk6lv6rjrz4EtssQ==" saltValue="L06U8KwZNNyOevroEIrkC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254</v>
      </c>
      <c r="AE4" s="139"/>
      <c r="AF4" s="139"/>
      <c r="AG4" s="139"/>
      <c r="AH4" s="139"/>
      <c r="AI4" s="139"/>
      <c r="AJ4" s="139"/>
      <c r="AK4" s="144"/>
      <c r="AL4" s="182" t="s">
        <v>311</v>
      </c>
      <c r="AM4" s="139"/>
      <c r="AN4" s="139"/>
      <c r="AO4" s="144"/>
      <c r="AP4" s="298" t="s">
        <v>313</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340522</v>
      </c>
      <c r="S5" s="276"/>
      <c r="T5" s="276"/>
      <c r="U5" s="276"/>
      <c r="V5" s="276"/>
      <c r="W5" s="276"/>
      <c r="X5" s="276"/>
      <c r="Y5" s="278"/>
      <c r="Z5" s="281">
        <v>5.7</v>
      </c>
      <c r="AA5" s="281"/>
      <c r="AB5" s="281"/>
      <c r="AC5" s="281"/>
      <c r="AD5" s="286">
        <v>340522</v>
      </c>
      <c r="AE5" s="286"/>
      <c r="AF5" s="286"/>
      <c r="AG5" s="286"/>
      <c r="AH5" s="286"/>
      <c r="AI5" s="286"/>
      <c r="AJ5" s="286"/>
      <c r="AK5" s="286"/>
      <c r="AL5" s="291">
        <v>12.5</v>
      </c>
      <c r="AM5" s="293"/>
      <c r="AN5" s="293"/>
      <c r="AO5" s="295"/>
      <c r="AP5" s="260" t="s">
        <v>317</v>
      </c>
      <c r="AQ5" s="265"/>
      <c r="AR5" s="265"/>
      <c r="AS5" s="265"/>
      <c r="AT5" s="265"/>
      <c r="AU5" s="265"/>
      <c r="AV5" s="265"/>
      <c r="AW5" s="265"/>
      <c r="AX5" s="265"/>
      <c r="AY5" s="265"/>
      <c r="AZ5" s="265"/>
      <c r="BA5" s="265"/>
      <c r="BB5" s="265"/>
      <c r="BC5" s="265"/>
      <c r="BD5" s="265"/>
      <c r="BE5" s="265"/>
      <c r="BF5" s="268"/>
      <c r="BG5" s="274">
        <v>340522</v>
      </c>
      <c r="BH5" s="217"/>
      <c r="BI5" s="217"/>
      <c r="BJ5" s="217"/>
      <c r="BK5" s="217"/>
      <c r="BL5" s="217"/>
      <c r="BM5" s="217"/>
      <c r="BN5" s="279"/>
      <c r="BO5" s="282">
        <v>100</v>
      </c>
      <c r="BP5" s="282"/>
      <c r="BQ5" s="282"/>
      <c r="BR5" s="282"/>
      <c r="BS5" s="287">
        <v>3078</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103744</v>
      </c>
      <c r="S6" s="217"/>
      <c r="T6" s="217"/>
      <c r="U6" s="217"/>
      <c r="V6" s="217"/>
      <c r="W6" s="217"/>
      <c r="X6" s="217"/>
      <c r="Y6" s="279"/>
      <c r="Z6" s="282">
        <v>1.7</v>
      </c>
      <c r="AA6" s="282"/>
      <c r="AB6" s="282"/>
      <c r="AC6" s="282"/>
      <c r="AD6" s="287">
        <v>103744</v>
      </c>
      <c r="AE6" s="287"/>
      <c r="AF6" s="287"/>
      <c r="AG6" s="287"/>
      <c r="AH6" s="287"/>
      <c r="AI6" s="287"/>
      <c r="AJ6" s="287"/>
      <c r="AK6" s="287"/>
      <c r="AL6" s="283">
        <v>3.8</v>
      </c>
      <c r="AM6" s="238"/>
      <c r="AN6" s="238"/>
      <c r="AO6" s="296"/>
      <c r="AP6" s="261" t="s">
        <v>106</v>
      </c>
      <c r="AQ6" s="1"/>
      <c r="AR6" s="1"/>
      <c r="AS6" s="1"/>
      <c r="AT6" s="1"/>
      <c r="AU6" s="1"/>
      <c r="AV6" s="1"/>
      <c r="AW6" s="1"/>
      <c r="AX6" s="1"/>
      <c r="AY6" s="1"/>
      <c r="AZ6" s="1"/>
      <c r="BA6" s="1"/>
      <c r="BB6" s="1"/>
      <c r="BC6" s="1"/>
      <c r="BD6" s="1"/>
      <c r="BE6" s="1"/>
      <c r="BF6" s="269"/>
      <c r="BG6" s="274">
        <v>340522</v>
      </c>
      <c r="BH6" s="217"/>
      <c r="BI6" s="217"/>
      <c r="BJ6" s="217"/>
      <c r="BK6" s="217"/>
      <c r="BL6" s="217"/>
      <c r="BM6" s="217"/>
      <c r="BN6" s="279"/>
      <c r="BO6" s="282">
        <v>100</v>
      </c>
      <c r="BP6" s="282"/>
      <c r="BQ6" s="282"/>
      <c r="BR6" s="282"/>
      <c r="BS6" s="287">
        <v>3078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49312</v>
      </c>
      <c r="CS6" s="217"/>
      <c r="CT6" s="217"/>
      <c r="CU6" s="217"/>
      <c r="CV6" s="217"/>
      <c r="CW6" s="217"/>
      <c r="CX6" s="217"/>
      <c r="CY6" s="279"/>
      <c r="CZ6" s="291">
        <v>0.8</v>
      </c>
      <c r="DA6" s="293"/>
      <c r="DB6" s="293"/>
      <c r="DC6" s="337"/>
      <c r="DD6" s="288" t="s">
        <v>200</v>
      </c>
      <c r="DE6" s="217"/>
      <c r="DF6" s="217"/>
      <c r="DG6" s="217"/>
      <c r="DH6" s="217"/>
      <c r="DI6" s="217"/>
      <c r="DJ6" s="217"/>
      <c r="DK6" s="217"/>
      <c r="DL6" s="217"/>
      <c r="DM6" s="217"/>
      <c r="DN6" s="217"/>
      <c r="DO6" s="217"/>
      <c r="DP6" s="279"/>
      <c r="DQ6" s="288">
        <v>49312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103</v>
      </c>
      <c r="S7" s="217"/>
      <c r="T7" s="217"/>
      <c r="U7" s="217"/>
      <c r="V7" s="217"/>
      <c r="W7" s="217"/>
      <c r="X7" s="217"/>
      <c r="Y7" s="279"/>
      <c r="Z7" s="282">
        <v>0</v>
      </c>
      <c r="AA7" s="282"/>
      <c r="AB7" s="282"/>
      <c r="AC7" s="282"/>
      <c r="AD7" s="287">
        <v>103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131137</v>
      </c>
      <c r="BH7" s="217"/>
      <c r="BI7" s="217"/>
      <c r="BJ7" s="217"/>
      <c r="BK7" s="217"/>
      <c r="BL7" s="217"/>
      <c r="BM7" s="217"/>
      <c r="BN7" s="279"/>
      <c r="BO7" s="282">
        <v>38.5</v>
      </c>
      <c r="BP7" s="282"/>
      <c r="BQ7" s="282"/>
      <c r="BR7" s="282"/>
      <c r="BS7" s="287">
        <v>3078</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1571867</v>
      </c>
      <c r="CS7" s="217"/>
      <c r="CT7" s="217"/>
      <c r="CU7" s="217"/>
      <c r="CV7" s="217"/>
      <c r="CW7" s="217"/>
      <c r="CX7" s="217"/>
      <c r="CY7" s="279"/>
      <c r="CZ7" s="282">
        <v>26.8</v>
      </c>
      <c r="DA7" s="282"/>
      <c r="DB7" s="282"/>
      <c r="DC7" s="282"/>
      <c r="DD7" s="288">
        <v>189465</v>
      </c>
      <c r="DE7" s="217"/>
      <c r="DF7" s="217"/>
      <c r="DG7" s="217"/>
      <c r="DH7" s="217"/>
      <c r="DI7" s="217"/>
      <c r="DJ7" s="217"/>
      <c r="DK7" s="217"/>
      <c r="DL7" s="217"/>
      <c r="DM7" s="217"/>
      <c r="DN7" s="217"/>
      <c r="DO7" s="217"/>
      <c r="DP7" s="279"/>
      <c r="DQ7" s="288">
        <v>792053</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957</v>
      </c>
      <c r="S8" s="217"/>
      <c r="T8" s="217"/>
      <c r="U8" s="217"/>
      <c r="V8" s="217"/>
      <c r="W8" s="217"/>
      <c r="X8" s="217"/>
      <c r="Y8" s="279"/>
      <c r="Z8" s="282">
        <v>0</v>
      </c>
      <c r="AA8" s="282"/>
      <c r="AB8" s="282"/>
      <c r="AC8" s="282"/>
      <c r="AD8" s="287">
        <v>957</v>
      </c>
      <c r="AE8" s="287"/>
      <c r="AF8" s="287"/>
      <c r="AG8" s="287"/>
      <c r="AH8" s="287"/>
      <c r="AI8" s="287"/>
      <c r="AJ8" s="287"/>
      <c r="AK8" s="287"/>
      <c r="AL8" s="283">
        <v>0</v>
      </c>
      <c r="AM8" s="238"/>
      <c r="AN8" s="238"/>
      <c r="AO8" s="296"/>
      <c r="AP8" s="261" t="s">
        <v>123</v>
      </c>
      <c r="AQ8" s="1"/>
      <c r="AR8" s="1"/>
      <c r="AS8" s="1"/>
      <c r="AT8" s="1"/>
      <c r="AU8" s="1"/>
      <c r="AV8" s="1"/>
      <c r="AW8" s="1"/>
      <c r="AX8" s="1"/>
      <c r="AY8" s="1"/>
      <c r="AZ8" s="1"/>
      <c r="BA8" s="1"/>
      <c r="BB8" s="1"/>
      <c r="BC8" s="1"/>
      <c r="BD8" s="1"/>
      <c r="BE8" s="1"/>
      <c r="BF8" s="269"/>
      <c r="BG8" s="274">
        <v>3798</v>
      </c>
      <c r="BH8" s="217"/>
      <c r="BI8" s="217"/>
      <c r="BJ8" s="217"/>
      <c r="BK8" s="217"/>
      <c r="BL8" s="217"/>
      <c r="BM8" s="217"/>
      <c r="BN8" s="279"/>
      <c r="BO8" s="282">
        <v>1.1000000000000001</v>
      </c>
      <c r="BP8" s="282"/>
      <c r="BQ8" s="282"/>
      <c r="BR8" s="282"/>
      <c r="BS8" s="287" t="s">
        <v>200</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1056414</v>
      </c>
      <c r="CS8" s="217"/>
      <c r="CT8" s="217"/>
      <c r="CU8" s="217"/>
      <c r="CV8" s="217"/>
      <c r="CW8" s="217"/>
      <c r="CX8" s="217"/>
      <c r="CY8" s="279"/>
      <c r="CZ8" s="282">
        <v>18</v>
      </c>
      <c r="DA8" s="282"/>
      <c r="DB8" s="282"/>
      <c r="DC8" s="282"/>
      <c r="DD8" s="288">
        <v>365305</v>
      </c>
      <c r="DE8" s="217"/>
      <c r="DF8" s="217"/>
      <c r="DG8" s="217"/>
      <c r="DH8" s="217"/>
      <c r="DI8" s="217"/>
      <c r="DJ8" s="217"/>
      <c r="DK8" s="217"/>
      <c r="DL8" s="217"/>
      <c r="DM8" s="217"/>
      <c r="DN8" s="217"/>
      <c r="DO8" s="217"/>
      <c r="DP8" s="279"/>
      <c r="DQ8" s="288">
        <v>436041</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1098</v>
      </c>
      <c r="S9" s="217"/>
      <c r="T9" s="217"/>
      <c r="U9" s="217"/>
      <c r="V9" s="217"/>
      <c r="W9" s="217"/>
      <c r="X9" s="217"/>
      <c r="Y9" s="279"/>
      <c r="Z9" s="282">
        <v>0</v>
      </c>
      <c r="AA9" s="282"/>
      <c r="AB9" s="282"/>
      <c r="AC9" s="282"/>
      <c r="AD9" s="287">
        <v>1098</v>
      </c>
      <c r="AE9" s="287"/>
      <c r="AF9" s="287"/>
      <c r="AG9" s="287"/>
      <c r="AH9" s="287"/>
      <c r="AI9" s="287"/>
      <c r="AJ9" s="287"/>
      <c r="AK9" s="287"/>
      <c r="AL9" s="283">
        <v>0</v>
      </c>
      <c r="AM9" s="238"/>
      <c r="AN9" s="238"/>
      <c r="AO9" s="296"/>
      <c r="AP9" s="261" t="s">
        <v>336</v>
      </c>
      <c r="AQ9" s="1"/>
      <c r="AR9" s="1"/>
      <c r="AS9" s="1"/>
      <c r="AT9" s="1"/>
      <c r="AU9" s="1"/>
      <c r="AV9" s="1"/>
      <c r="AW9" s="1"/>
      <c r="AX9" s="1"/>
      <c r="AY9" s="1"/>
      <c r="AZ9" s="1"/>
      <c r="BA9" s="1"/>
      <c r="BB9" s="1"/>
      <c r="BC9" s="1"/>
      <c r="BD9" s="1"/>
      <c r="BE9" s="1"/>
      <c r="BF9" s="269"/>
      <c r="BG9" s="274">
        <v>112962</v>
      </c>
      <c r="BH9" s="217"/>
      <c r="BI9" s="217"/>
      <c r="BJ9" s="217"/>
      <c r="BK9" s="217"/>
      <c r="BL9" s="217"/>
      <c r="BM9" s="217"/>
      <c r="BN9" s="279"/>
      <c r="BO9" s="282">
        <v>33.200000000000003</v>
      </c>
      <c r="BP9" s="282"/>
      <c r="BQ9" s="282"/>
      <c r="BR9" s="282"/>
      <c r="BS9" s="287" t="s">
        <v>200</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522319</v>
      </c>
      <c r="CS9" s="217"/>
      <c r="CT9" s="217"/>
      <c r="CU9" s="217"/>
      <c r="CV9" s="217"/>
      <c r="CW9" s="217"/>
      <c r="CX9" s="217"/>
      <c r="CY9" s="279"/>
      <c r="CZ9" s="282">
        <v>8.9</v>
      </c>
      <c r="DA9" s="282"/>
      <c r="DB9" s="282"/>
      <c r="DC9" s="282"/>
      <c r="DD9" s="288">
        <v>26367</v>
      </c>
      <c r="DE9" s="217"/>
      <c r="DF9" s="217"/>
      <c r="DG9" s="217"/>
      <c r="DH9" s="217"/>
      <c r="DI9" s="217"/>
      <c r="DJ9" s="217"/>
      <c r="DK9" s="217"/>
      <c r="DL9" s="217"/>
      <c r="DM9" s="217"/>
      <c r="DN9" s="217"/>
      <c r="DO9" s="217"/>
      <c r="DP9" s="279"/>
      <c r="DQ9" s="288">
        <v>462285</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8655</v>
      </c>
      <c r="BH10" s="217"/>
      <c r="BI10" s="217"/>
      <c r="BJ10" s="217"/>
      <c r="BK10" s="217"/>
      <c r="BL10" s="217"/>
      <c r="BM10" s="217"/>
      <c r="BN10" s="279"/>
      <c r="BO10" s="282">
        <v>2.5</v>
      </c>
      <c r="BP10" s="282"/>
      <c r="BQ10" s="282"/>
      <c r="BR10" s="282"/>
      <c r="BS10" s="287">
        <v>1443</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12040</v>
      </c>
      <c r="CS10" s="217"/>
      <c r="CT10" s="217"/>
      <c r="CU10" s="217"/>
      <c r="CV10" s="217"/>
      <c r="CW10" s="217"/>
      <c r="CX10" s="217"/>
      <c r="CY10" s="279"/>
      <c r="CZ10" s="282">
        <v>0.2</v>
      </c>
      <c r="DA10" s="282"/>
      <c r="DB10" s="282"/>
      <c r="DC10" s="282"/>
      <c r="DD10" s="288" t="s">
        <v>200</v>
      </c>
      <c r="DE10" s="217"/>
      <c r="DF10" s="217"/>
      <c r="DG10" s="217"/>
      <c r="DH10" s="217"/>
      <c r="DI10" s="217"/>
      <c r="DJ10" s="217"/>
      <c r="DK10" s="217"/>
      <c r="DL10" s="217"/>
      <c r="DM10" s="217"/>
      <c r="DN10" s="217"/>
      <c r="DO10" s="217"/>
      <c r="DP10" s="279"/>
      <c r="DQ10" s="288">
        <v>3540</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62377</v>
      </c>
      <c r="S11" s="217"/>
      <c r="T11" s="217"/>
      <c r="U11" s="217"/>
      <c r="V11" s="217"/>
      <c r="W11" s="217"/>
      <c r="X11" s="217"/>
      <c r="Y11" s="279"/>
      <c r="Z11" s="283">
        <v>1</v>
      </c>
      <c r="AA11" s="238"/>
      <c r="AB11" s="238"/>
      <c r="AC11" s="285"/>
      <c r="AD11" s="288">
        <v>62377</v>
      </c>
      <c r="AE11" s="217"/>
      <c r="AF11" s="217"/>
      <c r="AG11" s="217"/>
      <c r="AH11" s="217"/>
      <c r="AI11" s="217"/>
      <c r="AJ11" s="217"/>
      <c r="AK11" s="279"/>
      <c r="AL11" s="283">
        <v>2.2999999999999998</v>
      </c>
      <c r="AM11" s="238"/>
      <c r="AN11" s="238"/>
      <c r="AO11" s="296"/>
      <c r="AP11" s="261" t="s">
        <v>340</v>
      </c>
      <c r="AQ11" s="1"/>
      <c r="AR11" s="1"/>
      <c r="AS11" s="1"/>
      <c r="AT11" s="1"/>
      <c r="AU11" s="1"/>
      <c r="AV11" s="1"/>
      <c r="AW11" s="1"/>
      <c r="AX11" s="1"/>
      <c r="AY11" s="1"/>
      <c r="AZ11" s="1"/>
      <c r="BA11" s="1"/>
      <c r="BB11" s="1"/>
      <c r="BC11" s="1"/>
      <c r="BD11" s="1"/>
      <c r="BE11" s="1"/>
      <c r="BF11" s="269"/>
      <c r="BG11" s="274">
        <v>5722</v>
      </c>
      <c r="BH11" s="217"/>
      <c r="BI11" s="217"/>
      <c r="BJ11" s="217"/>
      <c r="BK11" s="217"/>
      <c r="BL11" s="217"/>
      <c r="BM11" s="217"/>
      <c r="BN11" s="279"/>
      <c r="BO11" s="282">
        <v>1.7</v>
      </c>
      <c r="BP11" s="282"/>
      <c r="BQ11" s="282"/>
      <c r="BR11" s="282"/>
      <c r="BS11" s="287">
        <v>1635</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723391</v>
      </c>
      <c r="CS11" s="217"/>
      <c r="CT11" s="217"/>
      <c r="CU11" s="217"/>
      <c r="CV11" s="217"/>
      <c r="CW11" s="217"/>
      <c r="CX11" s="217"/>
      <c r="CY11" s="279"/>
      <c r="CZ11" s="282">
        <v>12.3</v>
      </c>
      <c r="DA11" s="282"/>
      <c r="DB11" s="282"/>
      <c r="DC11" s="282"/>
      <c r="DD11" s="288">
        <v>419798</v>
      </c>
      <c r="DE11" s="217"/>
      <c r="DF11" s="217"/>
      <c r="DG11" s="217"/>
      <c r="DH11" s="217"/>
      <c r="DI11" s="217"/>
      <c r="DJ11" s="217"/>
      <c r="DK11" s="217"/>
      <c r="DL11" s="217"/>
      <c r="DM11" s="217"/>
      <c r="DN11" s="217"/>
      <c r="DO11" s="217"/>
      <c r="DP11" s="279"/>
      <c r="DQ11" s="288">
        <v>207155</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344</v>
      </c>
      <c r="AQ12" s="1"/>
      <c r="AR12" s="1"/>
      <c r="AS12" s="1"/>
      <c r="AT12" s="1"/>
      <c r="AU12" s="1"/>
      <c r="AV12" s="1"/>
      <c r="AW12" s="1"/>
      <c r="AX12" s="1"/>
      <c r="AY12" s="1"/>
      <c r="AZ12" s="1"/>
      <c r="BA12" s="1"/>
      <c r="BB12" s="1"/>
      <c r="BC12" s="1"/>
      <c r="BD12" s="1"/>
      <c r="BE12" s="1"/>
      <c r="BF12" s="269"/>
      <c r="BG12" s="274">
        <v>180004</v>
      </c>
      <c r="BH12" s="217"/>
      <c r="BI12" s="217"/>
      <c r="BJ12" s="217"/>
      <c r="BK12" s="217"/>
      <c r="BL12" s="217"/>
      <c r="BM12" s="217"/>
      <c r="BN12" s="279"/>
      <c r="BO12" s="282">
        <v>52.9</v>
      </c>
      <c r="BP12" s="282"/>
      <c r="BQ12" s="282"/>
      <c r="BR12" s="282"/>
      <c r="BS12" s="287" t="s">
        <v>200</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198831</v>
      </c>
      <c r="CS12" s="217"/>
      <c r="CT12" s="217"/>
      <c r="CU12" s="217"/>
      <c r="CV12" s="217"/>
      <c r="CW12" s="217"/>
      <c r="CX12" s="217"/>
      <c r="CY12" s="279"/>
      <c r="CZ12" s="282">
        <v>3.4</v>
      </c>
      <c r="DA12" s="282"/>
      <c r="DB12" s="282"/>
      <c r="DC12" s="282"/>
      <c r="DD12" s="288" t="s">
        <v>200</v>
      </c>
      <c r="DE12" s="217"/>
      <c r="DF12" s="217"/>
      <c r="DG12" s="217"/>
      <c r="DH12" s="217"/>
      <c r="DI12" s="217"/>
      <c r="DJ12" s="217"/>
      <c r="DK12" s="217"/>
      <c r="DL12" s="217"/>
      <c r="DM12" s="217"/>
      <c r="DN12" s="217"/>
      <c r="DO12" s="217"/>
      <c r="DP12" s="279"/>
      <c r="DQ12" s="288">
        <v>88924</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346</v>
      </c>
      <c r="AQ13" s="1"/>
      <c r="AR13" s="1"/>
      <c r="AS13" s="1"/>
      <c r="AT13" s="1"/>
      <c r="AU13" s="1"/>
      <c r="AV13" s="1"/>
      <c r="AW13" s="1"/>
      <c r="AX13" s="1"/>
      <c r="AY13" s="1"/>
      <c r="AZ13" s="1"/>
      <c r="BA13" s="1"/>
      <c r="BB13" s="1"/>
      <c r="BC13" s="1"/>
      <c r="BD13" s="1"/>
      <c r="BE13" s="1"/>
      <c r="BF13" s="269"/>
      <c r="BG13" s="274">
        <v>172988</v>
      </c>
      <c r="BH13" s="217"/>
      <c r="BI13" s="217"/>
      <c r="BJ13" s="217"/>
      <c r="BK13" s="217"/>
      <c r="BL13" s="217"/>
      <c r="BM13" s="217"/>
      <c r="BN13" s="279"/>
      <c r="BO13" s="282">
        <v>50.8</v>
      </c>
      <c r="BP13" s="282"/>
      <c r="BQ13" s="282"/>
      <c r="BR13" s="282"/>
      <c r="BS13" s="287" t="s">
        <v>200</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680878</v>
      </c>
      <c r="CS13" s="217"/>
      <c r="CT13" s="217"/>
      <c r="CU13" s="217"/>
      <c r="CV13" s="217"/>
      <c r="CW13" s="217"/>
      <c r="CX13" s="217"/>
      <c r="CY13" s="279"/>
      <c r="CZ13" s="282">
        <v>11.6</v>
      </c>
      <c r="DA13" s="282"/>
      <c r="DB13" s="282"/>
      <c r="DC13" s="282"/>
      <c r="DD13" s="288">
        <v>357091</v>
      </c>
      <c r="DE13" s="217"/>
      <c r="DF13" s="217"/>
      <c r="DG13" s="217"/>
      <c r="DH13" s="217"/>
      <c r="DI13" s="217"/>
      <c r="DJ13" s="217"/>
      <c r="DK13" s="217"/>
      <c r="DL13" s="217"/>
      <c r="DM13" s="217"/>
      <c r="DN13" s="217"/>
      <c r="DO13" s="217"/>
      <c r="DP13" s="279"/>
      <c r="DQ13" s="288">
        <v>330032</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635</v>
      </c>
      <c r="S14" s="217"/>
      <c r="T14" s="217"/>
      <c r="U14" s="217"/>
      <c r="V14" s="217"/>
      <c r="W14" s="217"/>
      <c r="X14" s="217"/>
      <c r="Y14" s="279"/>
      <c r="Z14" s="282">
        <v>0</v>
      </c>
      <c r="AA14" s="282"/>
      <c r="AB14" s="282"/>
      <c r="AC14" s="282"/>
      <c r="AD14" s="287">
        <v>635</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7486</v>
      </c>
      <c r="BH14" s="217"/>
      <c r="BI14" s="217"/>
      <c r="BJ14" s="217"/>
      <c r="BK14" s="217"/>
      <c r="BL14" s="217"/>
      <c r="BM14" s="217"/>
      <c r="BN14" s="279"/>
      <c r="BO14" s="282">
        <v>2.2000000000000002</v>
      </c>
      <c r="BP14" s="282"/>
      <c r="BQ14" s="282"/>
      <c r="BR14" s="282"/>
      <c r="BS14" s="287" t="s">
        <v>200</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176806</v>
      </c>
      <c r="CS14" s="217"/>
      <c r="CT14" s="217"/>
      <c r="CU14" s="217"/>
      <c r="CV14" s="217"/>
      <c r="CW14" s="217"/>
      <c r="CX14" s="217"/>
      <c r="CY14" s="279"/>
      <c r="CZ14" s="282">
        <v>3</v>
      </c>
      <c r="DA14" s="282"/>
      <c r="DB14" s="282"/>
      <c r="DC14" s="282"/>
      <c r="DD14" s="288" t="s">
        <v>200</v>
      </c>
      <c r="DE14" s="217"/>
      <c r="DF14" s="217"/>
      <c r="DG14" s="217"/>
      <c r="DH14" s="217"/>
      <c r="DI14" s="217"/>
      <c r="DJ14" s="217"/>
      <c r="DK14" s="217"/>
      <c r="DL14" s="217"/>
      <c r="DM14" s="217"/>
      <c r="DN14" s="217"/>
      <c r="DO14" s="217"/>
      <c r="DP14" s="279"/>
      <c r="DQ14" s="288">
        <v>176504</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351</v>
      </c>
      <c r="AQ15" s="1"/>
      <c r="AR15" s="1"/>
      <c r="AS15" s="1"/>
      <c r="AT15" s="1"/>
      <c r="AU15" s="1"/>
      <c r="AV15" s="1"/>
      <c r="AW15" s="1"/>
      <c r="AX15" s="1"/>
      <c r="AY15" s="1"/>
      <c r="AZ15" s="1"/>
      <c r="BA15" s="1"/>
      <c r="BB15" s="1"/>
      <c r="BC15" s="1"/>
      <c r="BD15" s="1"/>
      <c r="BE15" s="1"/>
      <c r="BF15" s="269"/>
      <c r="BG15" s="274">
        <v>21895</v>
      </c>
      <c r="BH15" s="217"/>
      <c r="BI15" s="217"/>
      <c r="BJ15" s="217"/>
      <c r="BK15" s="217"/>
      <c r="BL15" s="217"/>
      <c r="BM15" s="217"/>
      <c r="BN15" s="279"/>
      <c r="BO15" s="282">
        <v>6.4</v>
      </c>
      <c r="BP15" s="282"/>
      <c r="BQ15" s="282"/>
      <c r="BR15" s="282"/>
      <c r="BS15" s="287" t="s">
        <v>200</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325804</v>
      </c>
      <c r="CS15" s="217"/>
      <c r="CT15" s="217"/>
      <c r="CU15" s="217"/>
      <c r="CV15" s="217"/>
      <c r="CW15" s="217"/>
      <c r="CX15" s="217"/>
      <c r="CY15" s="279"/>
      <c r="CZ15" s="282">
        <v>5.6</v>
      </c>
      <c r="DA15" s="282"/>
      <c r="DB15" s="282"/>
      <c r="DC15" s="282"/>
      <c r="DD15" s="288" t="s">
        <v>200</v>
      </c>
      <c r="DE15" s="217"/>
      <c r="DF15" s="217"/>
      <c r="DG15" s="217"/>
      <c r="DH15" s="217"/>
      <c r="DI15" s="217"/>
      <c r="DJ15" s="217"/>
      <c r="DK15" s="217"/>
      <c r="DL15" s="217"/>
      <c r="DM15" s="217"/>
      <c r="DN15" s="217"/>
      <c r="DO15" s="217"/>
      <c r="DP15" s="279"/>
      <c r="DQ15" s="288">
        <v>274700</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7640</v>
      </c>
      <c r="S16" s="217"/>
      <c r="T16" s="217"/>
      <c r="U16" s="217"/>
      <c r="V16" s="217"/>
      <c r="W16" s="217"/>
      <c r="X16" s="217"/>
      <c r="Y16" s="279"/>
      <c r="Z16" s="282">
        <v>0.1</v>
      </c>
      <c r="AA16" s="282"/>
      <c r="AB16" s="282"/>
      <c r="AC16" s="282"/>
      <c r="AD16" s="287">
        <v>7640</v>
      </c>
      <c r="AE16" s="287"/>
      <c r="AF16" s="287"/>
      <c r="AG16" s="287"/>
      <c r="AH16" s="287"/>
      <c r="AI16" s="287"/>
      <c r="AJ16" s="287"/>
      <c r="AK16" s="287"/>
      <c r="AL16" s="283">
        <v>0.3</v>
      </c>
      <c r="AM16" s="238"/>
      <c r="AN16" s="238"/>
      <c r="AO16" s="296"/>
      <c r="AP16" s="261" t="s">
        <v>354</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137</v>
      </c>
      <c r="CS16" s="217"/>
      <c r="CT16" s="217"/>
      <c r="CU16" s="217"/>
      <c r="CV16" s="217"/>
      <c r="CW16" s="217"/>
      <c r="CX16" s="217"/>
      <c r="CY16" s="279"/>
      <c r="CZ16" s="282">
        <v>0</v>
      </c>
      <c r="DA16" s="282"/>
      <c r="DB16" s="282"/>
      <c r="DC16" s="282"/>
      <c r="DD16" s="288" t="s">
        <v>200</v>
      </c>
      <c r="DE16" s="217"/>
      <c r="DF16" s="217"/>
      <c r="DG16" s="217"/>
      <c r="DH16" s="217"/>
      <c r="DI16" s="217"/>
      <c r="DJ16" s="217"/>
      <c r="DK16" s="217"/>
      <c r="DL16" s="217"/>
      <c r="DM16" s="217"/>
      <c r="DN16" s="217"/>
      <c r="DO16" s="217"/>
      <c r="DP16" s="279"/>
      <c r="DQ16" s="288">
        <v>137</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5297</v>
      </c>
      <c r="S17" s="217"/>
      <c r="T17" s="217"/>
      <c r="U17" s="217"/>
      <c r="V17" s="217"/>
      <c r="W17" s="217"/>
      <c r="X17" s="217"/>
      <c r="Y17" s="279"/>
      <c r="Z17" s="282">
        <v>0.1</v>
      </c>
      <c r="AA17" s="282"/>
      <c r="AB17" s="282"/>
      <c r="AC17" s="282"/>
      <c r="AD17" s="287">
        <v>5297</v>
      </c>
      <c r="AE17" s="287"/>
      <c r="AF17" s="287"/>
      <c r="AG17" s="287"/>
      <c r="AH17" s="287"/>
      <c r="AI17" s="287"/>
      <c r="AJ17" s="287"/>
      <c r="AK17" s="287"/>
      <c r="AL17" s="283">
        <v>0.2</v>
      </c>
      <c r="AM17" s="238"/>
      <c r="AN17" s="238"/>
      <c r="AO17" s="296"/>
      <c r="AP17" s="261" t="s">
        <v>357</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547776</v>
      </c>
      <c r="CS17" s="217"/>
      <c r="CT17" s="217"/>
      <c r="CU17" s="217"/>
      <c r="CV17" s="217"/>
      <c r="CW17" s="217"/>
      <c r="CX17" s="217"/>
      <c r="CY17" s="279"/>
      <c r="CZ17" s="282">
        <v>9.3000000000000007</v>
      </c>
      <c r="DA17" s="282"/>
      <c r="DB17" s="282"/>
      <c r="DC17" s="282"/>
      <c r="DD17" s="288" t="s">
        <v>200</v>
      </c>
      <c r="DE17" s="217"/>
      <c r="DF17" s="217"/>
      <c r="DG17" s="217"/>
      <c r="DH17" s="217"/>
      <c r="DI17" s="217"/>
      <c r="DJ17" s="217"/>
      <c r="DK17" s="217"/>
      <c r="DL17" s="217"/>
      <c r="DM17" s="217"/>
      <c r="DN17" s="217"/>
      <c r="DO17" s="217"/>
      <c r="DP17" s="279"/>
      <c r="DQ17" s="288">
        <v>539240</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1671</v>
      </c>
      <c r="S18" s="217"/>
      <c r="T18" s="217"/>
      <c r="U18" s="217"/>
      <c r="V18" s="217"/>
      <c r="W18" s="217"/>
      <c r="X18" s="217"/>
      <c r="Y18" s="279"/>
      <c r="Z18" s="282">
        <v>0</v>
      </c>
      <c r="AA18" s="282"/>
      <c r="AB18" s="282"/>
      <c r="AC18" s="282"/>
      <c r="AD18" s="287">
        <v>1671</v>
      </c>
      <c r="AE18" s="287"/>
      <c r="AF18" s="287"/>
      <c r="AG18" s="287"/>
      <c r="AH18" s="287"/>
      <c r="AI18" s="287"/>
      <c r="AJ18" s="287"/>
      <c r="AK18" s="287"/>
      <c r="AL18" s="283">
        <v>0.1</v>
      </c>
      <c r="AM18" s="238"/>
      <c r="AN18" s="238"/>
      <c r="AO18" s="296"/>
      <c r="AP18" s="261" t="s">
        <v>100</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1181</v>
      </c>
      <c r="S19" s="217"/>
      <c r="T19" s="217"/>
      <c r="U19" s="217"/>
      <c r="V19" s="217"/>
      <c r="W19" s="217"/>
      <c r="X19" s="217"/>
      <c r="Y19" s="279"/>
      <c r="Z19" s="282">
        <v>0</v>
      </c>
      <c r="AA19" s="282"/>
      <c r="AB19" s="282"/>
      <c r="AC19" s="282"/>
      <c r="AD19" s="287">
        <v>1181</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490</v>
      </c>
      <c r="S20" s="217"/>
      <c r="T20" s="217"/>
      <c r="U20" s="217"/>
      <c r="V20" s="217"/>
      <c r="W20" s="217"/>
      <c r="X20" s="217"/>
      <c r="Y20" s="279"/>
      <c r="Z20" s="282">
        <v>0</v>
      </c>
      <c r="AA20" s="282"/>
      <c r="AB20" s="282"/>
      <c r="AC20" s="282"/>
      <c r="AD20" s="287">
        <v>490</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5865575</v>
      </c>
      <c r="CS20" s="217"/>
      <c r="CT20" s="217"/>
      <c r="CU20" s="217"/>
      <c r="CV20" s="217"/>
      <c r="CW20" s="217"/>
      <c r="CX20" s="217"/>
      <c r="CY20" s="279"/>
      <c r="CZ20" s="282">
        <v>100</v>
      </c>
      <c r="DA20" s="282"/>
      <c r="DB20" s="282"/>
      <c r="DC20" s="282"/>
      <c r="DD20" s="288">
        <v>1358026</v>
      </c>
      <c r="DE20" s="217"/>
      <c r="DF20" s="217"/>
      <c r="DG20" s="217"/>
      <c r="DH20" s="217"/>
      <c r="DI20" s="217"/>
      <c r="DJ20" s="217"/>
      <c r="DK20" s="217"/>
      <c r="DL20" s="217"/>
      <c r="DM20" s="217"/>
      <c r="DN20" s="217"/>
      <c r="DO20" s="217"/>
      <c r="DP20" s="279"/>
      <c r="DQ20" s="288">
        <v>3359923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2368091</v>
      </c>
      <c r="S21" s="217"/>
      <c r="T21" s="217"/>
      <c r="U21" s="217"/>
      <c r="V21" s="217"/>
      <c r="W21" s="217"/>
      <c r="X21" s="217"/>
      <c r="Y21" s="279"/>
      <c r="Z21" s="282">
        <v>39.4</v>
      </c>
      <c r="AA21" s="282"/>
      <c r="AB21" s="282"/>
      <c r="AC21" s="282"/>
      <c r="AD21" s="287">
        <v>2143995</v>
      </c>
      <c r="AE21" s="287"/>
      <c r="AF21" s="287"/>
      <c r="AG21" s="287"/>
      <c r="AH21" s="287"/>
      <c r="AI21" s="287"/>
      <c r="AJ21" s="287"/>
      <c r="AK21" s="287"/>
      <c r="AL21" s="283">
        <v>79</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2143995</v>
      </c>
      <c r="S22" s="217"/>
      <c r="T22" s="217"/>
      <c r="U22" s="217"/>
      <c r="V22" s="217"/>
      <c r="W22" s="217"/>
      <c r="X22" s="217"/>
      <c r="Y22" s="279"/>
      <c r="Z22" s="282">
        <v>35.700000000000003</v>
      </c>
      <c r="AA22" s="282"/>
      <c r="AB22" s="282"/>
      <c r="AC22" s="282"/>
      <c r="AD22" s="287">
        <v>2143995</v>
      </c>
      <c r="AE22" s="287"/>
      <c r="AF22" s="287"/>
      <c r="AG22" s="287"/>
      <c r="AH22" s="287"/>
      <c r="AI22" s="287"/>
      <c r="AJ22" s="287"/>
      <c r="AK22" s="287"/>
      <c r="AL22" s="283">
        <v>79</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224096</v>
      </c>
      <c r="S23" s="217"/>
      <c r="T23" s="217"/>
      <c r="U23" s="217"/>
      <c r="V23" s="217"/>
      <c r="W23" s="217"/>
      <c r="X23" s="217"/>
      <c r="Y23" s="279"/>
      <c r="Z23" s="282">
        <v>3.7</v>
      </c>
      <c r="AA23" s="282"/>
      <c r="AB23" s="282"/>
      <c r="AC23" s="282"/>
      <c r="AD23" s="287" t="s">
        <v>200</v>
      </c>
      <c r="AE23" s="287"/>
      <c r="AF23" s="287"/>
      <c r="AG23" s="287"/>
      <c r="AH23" s="287"/>
      <c r="AI23" s="287"/>
      <c r="AJ23" s="287"/>
      <c r="AK23" s="287"/>
      <c r="AL23" s="283" t="s">
        <v>200</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375</v>
      </c>
      <c r="DA23" s="139"/>
      <c r="DB23" s="139"/>
      <c r="DC23" s="144"/>
      <c r="DD23" s="182" t="s">
        <v>298</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1473880</v>
      </c>
      <c r="CS24" s="276"/>
      <c r="CT24" s="276"/>
      <c r="CU24" s="276"/>
      <c r="CV24" s="276"/>
      <c r="CW24" s="276"/>
      <c r="CX24" s="276"/>
      <c r="CY24" s="278"/>
      <c r="CZ24" s="291">
        <v>25.1</v>
      </c>
      <c r="DA24" s="293"/>
      <c r="DB24" s="293"/>
      <c r="DC24" s="337"/>
      <c r="DD24" s="341">
        <v>1231283</v>
      </c>
      <c r="DE24" s="276"/>
      <c r="DF24" s="276"/>
      <c r="DG24" s="276"/>
      <c r="DH24" s="276"/>
      <c r="DI24" s="276"/>
      <c r="DJ24" s="276"/>
      <c r="DK24" s="278"/>
      <c r="DL24" s="341">
        <v>1166370</v>
      </c>
      <c r="DM24" s="276"/>
      <c r="DN24" s="276"/>
      <c r="DO24" s="276"/>
      <c r="DP24" s="276"/>
      <c r="DQ24" s="276"/>
      <c r="DR24" s="276"/>
      <c r="DS24" s="276"/>
      <c r="DT24" s="276"/>
      <c r="DU24" s="276"/>
      <c r="DV24" s="278"/>
      <c r="DW24" s="291">
        <v>42.8</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2892135</v>
      </c>
      <c r="S25" s="217"/>
      <c r="T25" s="217"/>
      <c r="U25" s="217"/>
      <c r="V25" s="217"/>
      <c r="W25" s="217"/>
      <c r="X25" s="217"/>
      <c r="Y25" s="279"/>
      <c r="Z25" s="282">
        <v>48.1</v>
      </c>
      <c r="AA25" s="282"/>
      <c r="AB25" s="282"/>
      <c r="AC25" s="282"/>
      <c r="AD25" s="287">
        <v>2668039</v>
      </c>
      <c r="AE25" s="287"/>
      <c r="AF25" s="287"/>
      <c r="AG25" s="287"/>
      <c r="AH25" s="287"/>
      <c r="AI25" s="287"/>
      <c r="AJ25" s="287"/>
      <c r="AK25" s="287"/>
      <c r="AL25" s="283">
        <v>98.3</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665085</v>
      </c>
      <c r="CS25" s="313"/>
      <c r="CT25" s="313"/>
      <c r="CU25" s="313"/>
      <c r="CV25" s="313"/>
      <c r="CW25" s="313"/>
      <c r="CX25" s="313"/>
      <c r="CY25" s="332"/>
      <c r="CZ25" s="283">
        <v>11.3</v>
      </c>
      <c r="DA25" s="335"/>
      <c r="DB25" s="335"/>
      <c r="DC25" s="338"/>
      <c r="DD25" s="288">
        <v>582312</v>
      </c>
      <c r="DE25" s="313"/>
      <c r="DF25" s="313"/>
      <c r="DG25" s="313"/>
      <c r="DH25" s="313"/>
      <c r="DI25" s="313"/>
      <c r="DJ25" s="313"/>
      <c r="DK25" s="332"/>
      <c r="DL25" s="288">
        <v>572821</v>
      </c>
      <c r="DM25" s="313"/>
      <c r="DN25" s="313"/>
      <c r="DO25" s="313"/>
      <c r="DP25" s="313"/>
      <c r="DQ25" s="313"/>
      <c r="DR25" s="313"/>
      <c r="DS25" s="313"/>
      <c r="DT25" s="313"/>
      <c r="DU25" s="313"/>
      <c r="DV25" s="332"/>
      <c r="DW25" s="283">
        <v>21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438338</v>
      </c>
      <c r="CS26" s="217"/>
      <c r="CT26" s="217"/>
      <c r="CU26" s="217"/>
      <c r="CV26" s="217"/>
      <c r="CW26" s="217"/>
      <c r="CX26" s="217"/>
      <c r="CY26" s="279"/>
      <c r="CZ26" s="283">
        <v>7.5</v>
      </c>
      <c r="DA26" s="335"/>
      <c r="DB26" s="335"/>
      <c r="DC26" s="338"/>
      <c r="DD26" s="288">
        <v>379037</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28692</v>
      </c>
      <c r="S27" s="217"/>
      <c r="T27" s="217"/>
      <c r="U27" s="217"/>
      <c r="V27" s="217"/>
      <c r="W27" s="217"/>
      <c r="X27" s="217"/>
      <c r="Y27" s="279"/>
      <c r="Z27" s="282">
        <v>0.5</v>
      </c>
      <c r="AA27" s="282"/>
      <c r="AB27" s="282"/>
      <c r="AC27" s="282"/>
      <c r="AD27" s="287" t="s">
        <v>200</v>
      </c>
      <c r="AE27" s="287"/>
      <c r="AF27" s="287"/>
      <c r="AG27" s="287"/>
      <c r="AH27" s="287"/>
      <c r="AI27" s="287"/>
      <c r="AJ27" s="287"/>
      <c r="AK27" s="287"/>
      <c r="AL27" s="283" t="s">
        <v>200</v>
      </c>
      <c r="AM27" s="238"/>
      <c r="AN27" s="238"/>
      <c r="AO27" s="296"/>
      <c r="AP27" s="261" t="s">
        <v>389</v>
      </c>
      <c r="AQ27" s="1"/>
      <c r="AR27" s="1"/>
      <c r="AS27" s="1"/>
      <c r="AT27" s="1"/>
      <c r="AU27" s="1"/>
      <c r="AV27" s="1"/>
      <c r="AW27" s="1"/>
      <c r="AX27" s="1"/>
      <c r="AY27" s="1"/>
      <c r="AZ27" s="1"/>
      <c r="BA27" s="1"/>
      <c r="BB27" s="1"/>
      <c r="BC27" s="1"/>
      <c r="BD27" s="1"/>
      <c r="BE27" s="1"/>
      <c r="BF27" s="269"/>
      <c r="BG27" s="274">
        <v>340522</v>
      </c>
      <c r="BH27" s="217"/>
      <c r="BI27" s="217"/>
      <c r="BJ27" s="217"/>
      <c r="BK27" s="217"/>
      <c r="BL27" s="217"/>
      <c r="BM27" s="217"/>
      <c r="BN27" s="279"/>
      <c r="BO27" s="282">
        <v>100</v>
      </c>
      <c r="BP27" s="282"/>
      <c r="BQ27" s="282"/>
      <c r="BR27" s="282"/>
      <c r="BS27" s="287">
        <v>3078</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261019</v>
      </c>
      <c r="CS27" s="313"/>
      <c r="CT27" s="313"/>
      <c r="CU27" s="313"/>
      <c r="CV27" s="313"/>
      <c r="CW27" s="313"/>
      <c r="CX27" s="313"/>
      <c r="CY27" s="332"/>
      <c r="CZ27" s="283">
        <v>4.5</v>
      </c>
      <c r="DA27" s="335"/>
      <c r="DB27" s="335"/>
      <c r="DC27" s="338"/>
      <c r="DD27" s="288">
        <v>109731</v>
      </c>
      <c r="DE27" s="313"/>
      <c r="DF27" s="313"/>
      <c r="DG27" s="313"/>
      <c r="DH27" s="313"/>
      <c r="DI27" s="313"/>
      <c r="DJ27" s="313"/>
      <c r="DK27" s="332"/>
      <c r="DL27" s="288">
        <v>54309</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114873</v>
      </c>
      <c r="S28" s="217"/>
      <c r="T28" s="217"/>
      <c r="U28" s="217"/>
      <c r="V28" s="217"/>
      <c r="W28" s="217"/>
      <c r="X28" s="217"/>
      <c r="Y28" s="279"/>
      <c r="Z28" s="282">
        <v>1.9</v>
      </c>
      <c r="AA28" s="282"/>
      <c r="AB28" s="282"/>
      <c r="AC28" s="282"/>
      <c r="AD28" s="287">
        <v>23926</v>
      </c>
      <c r="AE28" s="287"/>
      <c r="AF28" s="287"/>
      <c r="AG28" s="287"/>
      <c r="AH28" s="287"/>
      <c r="AI28" s="287"/>
      <c r="AJ28" s="287"/>
      <c r="AK28" s="287"/>
      <c r="AL28" s="283">
        <v>0.9</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547776</v>
      </c>
      <c r="CS28" s="217"/>
      <c r="CT28" s="217"/>
      <c r="CU28" s="217"/>
      <c r="CV28" s="217"/>
      <c r="CW28" s="217"/>
      <c r="CX28" s="217"/>
      <c r="CY28" s="279"/>
      <c r="CZ28" s="283">
        <v>9.3000000000000007</v>
      </c>
      <c r="DA28" s="335"/>
      <c r="DB28" s="335"/>
      <c r="DC28" s="338"/>
      <c r="DD28" s="288">
        <v>539240</v>
      </c>
      <c r="DE28" s="217"/>
      <c r="DF28" s="217"/>
      <c r="DG28" s="217"/>
      <c r="DH28" s="217"/>
      <c r="DI28" s="217"/>
      <c r="DJ28" s="217"/>
      <c r="DK28" s="279"/>
      <c r="DL28" s="288">
        <v>539240</v>
      </c>
      <c r="DM28" s="217"/>
      <c r="DN28" s="217"/>
      <c r="DO28" s="217"/>
      <c r="DP28" s="217"/>
      <c r="DQ28" s="217"/>
      <c r="DR28" s="217"/>
      <c r="DS28" s="217"/>
      <c r="DT28" s="217"/>
      <c r="DU28" s="217"/>
      <c r="DV28" s="279"/>
      <c r="DW28" s="283">
        <v>19.8</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8905</v>
      </c>
      <c r="S29" s="217"/>
      <c r="T29" s="217"/>
      <c r="U29" s="217"/>
      <c r="V29" s="217"/>
      <c r="W29" s="217"/>
      <c r="X29" s="217"/>
      <c r="Y29" s="279"/>
      <c r="Z29" s="282">
        <v>0.1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547557</v>
      </c>
      <c r="CS29" s="313"/>
      <c r="CT29" s="313"/>
      <c r="CU29" s="313"/>
      <c r="CV29" s="313"/>
      <c r="CW29" s="313"/>
      <c r="CX29" s="313"/>
      <c r="CY29" s="332"/>
      <c r="CZ29" s="283">
        <v>9.3000000000000007</v>
      </c>
      <c r="DA29" s="335"/>
      <c r="DB29" s="335"/>
      <c r="DC29" s="338"/>
      <c r="DD29" s="288">
        <v>539021</v>
      </c>
      <c r="DE29" s="313"/>
      <c r="DF29" s="313"/>
      <c r="DG29" s="313"/>
      <c r="DH29" s="313"/>
      <c r="DI29" s="313"/>
      <c r="DJ29" s="313"/>
      <c r="DK29" s="332"/>
      <c r="DL29" s="288">
        <v>539021</v>
      </c>
      <c r="DM29" s="313"/>
      <c r="DN29" s="313"/>
      <c r="DO29" s="313"/>
      <c r="DP29" s="313"/>
      <c r="DQ29" s="313"/>
      <c r="DR29" s="313"/>
      <c r="DS29" s="313"/>
      <c r="DT29" s="313"/>
      <c r="DU29" s="313"/>
      <c r="DV29" s="332"/>
      <c r="DW29" s="283">
        <v>19.8</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357522</v>
      </c>
      <c r="S30" s="217"/>
      <c r="T30" s="217"/>
      <c r="U30" s="217"/>
      <c r="V30" s="217"/>
      <c r="W30" s="217"/>
      <c r="X30" s="217"/>
      <c r="Y30" s="279"/>
      <c r="Z30" s="282">
        <v>5.9</v>
      </c>
      <c r="AA30" s="282"/>
      <c r="AB30" s="282"/>
      <c r="AC30" s="282"/>
      <c r="AD30" s="287" t="s">
        <v>200</v>
      </c>
      <c r="AE30" s="287"/>
      <c r="AF30" s="287"/>
      <c r="AG30" s="287"/>
      <c r="AH30" s="287"/>
      <c r="AI30" s="287"/>
      <c r="AJ30" s="287"/>
      <c r="AK30" s="287"/>
      <c r="AL30" s="283" t="s">
        <v>200</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527988</v>
      </c>
      <c r="CS30" s="217"/>
      <c r="CT30" s="217"/>
      <c r="CU30" s="217"/>
      <c r="CV30" s="217"/>
      <c r="CW30" s="217"/>
      <c r="CX30" s="217"/>
      <c r="CY30" s="279"/>
      <c r="CZ30" s="283">
        <v>9</v>
      </c>
      <c r="DA30" s="335"/>
      <c r="DB30" s="335"/>
      <c r="DC30" s="338"/>
      <c r="DD30" s="288">
        <v>519640</v>
      </c>
      <c r="DE30" s="217"/>
      <c r="DF30" s="217"/>
      <c r="DG30" s="217"/>
      <c r="DH30" s="217"/>
      <c r="DI30" s="217"/>
      <c r="DJ30" s="217"/>
      <c r="DK30" s="279"/>
      <c r="DL30" s="288">
        <v>519640</v>
      </c>
      <c r="DM30" s="217"/>
      <c r="DN30" s="217"/>
      <c r="DO30" s="217"/>
      <c r="DP30" s="217"/>
      <c r="DQ30" s="217"/>
      <c r="DR30" s="217"/>
      <c r="DS30" s="217"/>
      <c r="DT30" s="217"/>
      <c r="DU30" s="217"/>
      <c r="DV30" s="279"/>
      <c r="DW30" s="283">
        <v>19.100000000000001</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5</v>
      </c>
      <c r="AQ31" s="178"/>
      <c r="AR31" s="178"/>
      <c r="AS31" s="178"/>
      <c r="AT31" s="306" t="s">
        <v>395</v>
      </c>
      <c r="AU31" s="265"/>
      <c r="AV31" s="265"/>
      <c r="AW31" s="265"/>
      <c r="AX31" s="260" t="s">
        <v>273</v>
      </c>
      <c r="AY31" s="265"/>
      <c r="AZ31" s="265"/>
      <c r="BA31" s="265"/>
      <c r="BB31" s="265"/>
      <c r="BC31" s="265"/>
      <c r="BD31" s="265"/>
      <c r="BE31" s="265"/>
      <c r="BF31" s="268"/>
      <c r="BG31" s="318">
        <v>99.6</v>
      </c>
      <c r="BH31" s="322"/>
      <c r="BI31" s="322"/>
      <c r="BJ31" s="322"/>
      <c r="BK31" s="322"/>
      <c r="BL31" s="322"/>
      <c r="BM31" s="293">
        <v>99.4</v>
      </c>
      <c r="BN31" s="322"/>
      <c r="BO31" s="322"/>
      <c r="BP31" s="322"/>
      <c r="BQ31" s="324"/>
      <c r="BR31" s="318">
        <v>99.8</v>
      </c>
      <c r="BS31" s="322"/>
      <c r="BT31" s="322"/>
      <c r="BU31" s="322"/>
      <c r="BV31" s="322"/>
      <c r="BW31" s="322"/>
      <c r="BX31" s="293">
        <v>99.6</v>
      </c>
      <c r="BY31" s="322"/>
      <c r="BZ31" s="322"/>
      <c r="CA31" s="322"/>
      <c r="CB31" s="324"/>
      <c r="CD31" s="134"/>
      <c r="CE31" s="42"/>
      <c r="CF31" s="261" t="s">
        <v>314</v>
      </c>
      <c r="CG31" s="1"/>
      <c r="CH31" s="1"/>
      <c r="CI31" s="1"/>
      <c r="CJ31" s="1"/>
      <c r="CK31" s="1"/>
      <c r="CL31" s="1"/>
      <c r="CM31" s="1"/>
      <c r="CN31" s="1"/>
      <c r="CO31" s="1"/>
      <c r="CP31" s="1"/>
      <c r="CQ31" s="269"/>
      <c r="CR31" s="274">
        <v>19569</v>
      </c>
      <c r="CS31" s="313"/>
      <c r="CT31" s="313"/>
      <c r="CU31" s="313"/>
      <c r="CV31" s="313"/>
      <c r="CW31" s="313"/>
      <c r="CX31" s="313"/>
      <c r="CY31" s="332"/>
      <c r="CZ31" s="283">
        <v>0.3</v>
      </c>
      <c r="DA31" s="335"/>
      <c r="DB31" s="335"/>
      <c r="DC31" s="338"/>
      <c r="DD31" s="288">
        <v>19381</v>
      </c>
      <c r="DE31" s="313"/>
      <c r="DF31" s="313"/>
      <c r="DG31" s="313"/>
      <c r="DH31" s="313"/>
      <c r="DI31" s="313"/>
      <c r="DJ31" s="313"/>
      <c r="DK31" s="332"/>
      <c r="DL31" s="288">
        <v>19381</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214101</v>
      </c>
      <c r="S32" s="217"/>
      <c r="T32" s="217"/>
      <c r="U32" s="217"/>
      <c r="V32" s="217"/>
      <c r="W32" s="217"/>
      <c r="X32" s="217"/>
      <c r="Y32" s="279"/>
      <c r="Z32" s="282">
        <v>3.6</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244</v>
      </c>
      <c r="AX32" s="261" t="s">
        <v>373</v>
      </c>
      <c r="AY32" s="1"/>
      <c r="AZ32" s="1"/>
      <c r="BA32" s="1"/>
      <c r="BB32" s="1"/>
      <c r="BC32" s="1"/>
      <c r="BD32" s="1"/>
      <c r="BE32" s="1"/>
      <c r="BF32" s="269"/>
      <c r="BG32" s="319">
        <v>99.5</v>
      </c>
      <c r="BH32" s="313"/>
      <c r="BI32" s="313"/>
      <c r="BJ32" s="313"/>
      <c r="BK32" s="313"/>
      <c r="BL32" s="313"/>
      <c r="BM32" s="238">
        <v>99.1</v>
      </c>
      <c r="BN32" s="313"/>
      <c r="BO32" s="313"/>
      <c r="BP32" s="313"/>
      <c r="BQ32" s="316"/>
      <c r="BR32" s="319">
        <v>99.6</v>
      </c>
      <c r="BS32" s="313"/>
      <c r="BT32" s="313"/>
      <c r="BU32" s="313"/>
      <c r="BV32" s="313"/>
      <c r="BW32" s="313"/>
      <c r="BX32" s="238">
        <v>99.4</v>
      </c>
      <c r="BY32" s="313"/>
      <c r="BZ32" s="313"/>
      <c r="CA32" s="313"/>
      <c r="CB32" s="316"/>
      <c r="CD32" s="135"/>
      <c r="CE32" s="142"/>
      <c r="CF32" s="261" t="s">
        <v>397</v>
      </c>
      <c r="CG32" s="1"/>
      <c r="CH32" s="1"/>
      <c r="CI32" s="1"/>
      <c r="CJ32" s="1"/>
      <c r="CK32" s="1"/>
      <c r="CL32" s="1"/>
      <c r="CM32" s="1"/>
      <c r="CN32" s="1"/>
      <c r="CO32" s="1"/>
      <c r="CP32" s="1"/>
      <c r="CQ32" s="269"/>
      <c r="CR32" s="274">
        <v>219</v>
      </c>
      <c r="CS32" s="217"/>
      <c r="CT32" s="217"/>
      <c r="CU32" s="217"/>
      <c r="CV32" s="217"/>
      <c r="CW32" s="217"/>
      <c r="CX32" s="217"/>
      <c r="CY32" s="279"/>
      <c r="CZ32" s="283">
        <v>0</v>
      </c>
      <c r="DA32" s="335"/>
      <c r="DB32" s="335"/>
      <c r="DC32" s="338"/>
      <c r="DD32" s="288">
        <v>219</v>
      </c>
      <c r="DE32" s="217"/>
      <c r="DF32" s="217"/>
      <c r="DG32" s="217"/>
      <c r="DH32" s="217"/>
      <c r="DI32" s="217"/>
      <c r="DJ32" s="217"/>
      <c r="DK32" s="279"/>
      <c r="DL32" s="288">
        <v>219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545004</v>
      </c>
      <c r="S33" s="217"/>
      <c r="T33" s="217"/>
      <c r="U33" s="217"/>
      <c r="V33" s="217"/>
      <c r="W33" s="217"/>
      <c r="X33" s="217"/>
      <c r="Y33" s="279"/>
      <c r="Z33" s="282">
        <v>9.1</v>
      </c>
      <c r="AA33" s="282"/>
      <c r="AB33" s="282"/>
      <c r="AC33" s="282"/>
      <c r="AD33" s="287">
        <v>19281</v>
      </c>
      <c r="AE33" s="287"/>
      <c r="AF33" s="287"/>
      <c r="AG33" s="287"/>
      <c r="AH33" s="287"/>
      <c r="AI33" s="287"/>
      <c r="AJ33" s="287"/>
      <c r="AK33" s="287"/>
      <c r="AL33" s="283">
        <v>0.7</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99.5</v>
      </c>
      <c r="BN33" s="312"/>
      <c r="BO33" s="312"/>
      <c r="BP33" s="312"/>
      <c r="BQ33" s="317"/>
      <c r="BR33" s="320">
        <v>99.9</v>
      </c>
      <c r="BS33" s="312"/>
      <c r="BT33" s="312"/>
      <c r="BU33" s="312"/>
      <c r="BV33" s="312"/>
      <c r="BW33" s="312"/>
      <c r="BX33" s="294">
        <v>99.7</v>
      </c>
      <c r="BY33" s="312"/>
      <c r="BZ33" s="312"/>
      <c r="CA33" s="312"/>
      <c r="CB33" s="317"/>
      <c r="CD33" s="261" t="s">
        <v>399</v>
      </c>
      <c r="CE33" s="1"/>
      <c r="CF33" s="1"/>
      <c r="CG33" s="1"/>
      <c r="CH33" s="1"/>
      <c r="CI33" s="1"/>
      <c r="CJ33" s="1"/>
      <c r="CK33" s="1"/>
      <c r="CL33" s="1"/>
      <c r="CM33" s="1"/>
      <c r="CN33" s="1"/>
      <c r="CO33" s="1"/>
      <c r="CP33" s="1"/>
      <c r="CQ33" s="269"/>
      <c r="CR33" s="274">
        <v>3033532</v>
      </c>
      <c r="CS33" s="313"/>
      <c r="CT33" s="313"/>
      <c r="CU33" s="313"/>
      <c r="CV33" s="313"/>
      <c r="CW33" s="313"/>
      <c r="CX33" s="313"/>
      <c r="CY33" s="332"/>
      <c r="CZ33" s="283">
        <v>51.7</v>
      </c>
      <c r="DA33" s="335"/>
      <c r="DB33" s="335"/>
      <c r="DC33" s="338"/>
      <c r="DD33" s="288">
        <v>1966803</v>
      </c>
      <c r="DE33" s="313"/>
      <c r="DF33" s="313"/>
      <c r="DG33" s="313"/>
      <c r="DH33" s="313"/>
      <c r="DI33" s="313"/>
      <c r="DJ33" s="313"/>
      <c r="DK33" s="332"/>
      <c r="DL33" s="288">
        <v>932166</v>
      </c>
      <c r="DM33" s="313"/>
      <c r="DN33" s="313"/>
      <c r="DO33" s="313"/>
      <c r="DP33" s="313"/>
      <c r="DQ33" s="313"/>
      <c r="DR33" s="313"/>
      <c r="DS33" s="313"/>
      <c r="DT33" s="313"/>
      <c r="DU33" s="313"/>
      <c r="DV33" s="332"/>
      <c r="DW33" s="283">
        <v>34.200000000000003</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11408</v>
      </c>
      <c r="S34" s="217"/>
      <c r="T34" s="217"/>
      <c r="U34" s="217"/>
      <c r="V34" s="217"/>
      <c r="W34" s="217"/>
      <c r="X34" s="217"/>
      <c r="Y34" s="279"/>
      <c r="Z34" s="282">
        <v>0.2</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732600</v>
      </c>
      <c r="CS34" s="217"/>
      <c r="CT34" s="217"/>
      <c r="CU34" s="217"/>
      <c r="CV34" s="217"/>
      <c r="CW34" s="217"/>
      <c r="CX34" s="217"/>
      <c r="CY34" s="279"/>
      <c r="CZ34" s="283">
        <v>12.5</v>
      </c>
      <c r="DA34" s="335"/>
      <c r="DB34" s="335"/>
      <c r="DC34" s="338"/>
      <c r="DD34" s="288">
        <v>564159</v>
      </c>
      <c r="DE34" s="217"/>
      <c r="DF34" s="217"/>
      <c r="DG34" s="217"/>
      <c r="DH34" s="217"/>
      <c r="DI34" s="217"/>
      <c r="DJ34" s="217"/>
      <c r="DK34" s="279"/>
      <c r="DL34" s="288">
        <v>421122</v>
      </c>
      <c r="DM34" s="217"/>
      <c r="DN34" s="217"/>
      <c r="DO34" s="217"/>
      <c r="DP34" s="217"/>
      <c r="DQ34" s="217"/>
      <c r="DR34" s="217"/>
      <c r="DS34" s="217"/>
      <c r="DT34" s="217"/>
      <c r="DU34" s="217"/>
      <c r="DV34" s="279"/>
      <c r="DW34" s="283">
        <v>15.5</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841588</v>
      </c>
      <c r="S35" s="217"/>
      <c r="T35" s="217"/>
      <c r="U35" s="217"/>
      <c r="V35" s="217"/>
      <c r="W35" s="217"/>
      <c r="X35" s="217"/>
      <c r="Y35" s="279"/>
      <c r="Z35" s="282">
        <v>14</v>
      </c>
      <c r="AA35" s="282"/>
      <c r="AB35" s="282"/>
      <c r="AC35" s="282"/>
      <c r="AD35" s="287" t="s">
        <v>200</v>
      </c>
      <c r="AE35" s="287"/>
      <c r="AF35" s="287"/>
      <c r="AG35" s="287"/>
      <c r="AH35" s="287"/>
      <c r="AI35" s="287"/>
      <c r="AJ35" s="287"/>
      <c r="AK35" s="287"/>
      <c r="AL35" s="283" t="s">
        <v>200</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121388</v>
      </c>
      <c r="CS35" s="313"/>
      <c r="CT35" s="313"/>
      <c r="CU35" s="313"/>
      <c r="CV35" s="313"/>
      <c r="CW35" s="313"/>
      <c r="CX35" s="313"/>
      <c r="CY35" s="332"/>
      <c r="CZ35" s="283">
        <v>2.1</v>
      </c>
      <c r="DA35" s="335"/>
      <c r="DB35" s="335"/>
      <c r="DC35" s="338"/>
      <c r="DD35" s="288">
        <v>88423</v>
      </c>
      <c r="DE35" s="313"/>
      <c r="DF35" s="313"/>
      <c r="DG35" s="313"/>
      <c r="DH35" s="313"/>
      <c r="DI35" s="313"/>
      <c r="DJ35" s="313"/>
      <c r="DK35" s="332"/>
      <c r="DL35" s="288">
        <v>18414</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44944</v>
      </c>
      <c r="S36" s="217"/>
      <c r="T36" s="217"/>
      <c r="U36" s="217"/>
      <c r="V36" s="217"/>
      <c r="W36" s="217"/>
      <c r="X36" s="217"/>
      <c r="Y36" s="279"/>
      <c r="Z36" s="282">
        <v>0.7</v>
      </c>
      <c r="AA36" s="282"/>
      <c r="AB36" s="282"/>
      <c r="AC36" s="282"/>
      <c r="AD36" s="287" t="s">
        <v>200</v>
      </c>
      <c r="AE36" s="287"/>
      <c r="AF36" s="287"/>
      <c r="AG36" s="287"/>
      <c r="AH36" s="287"/>
      <c r="AI36" s="287"/>
      <c r="AJ36" s="287"/>
      <c r="AK36" s="287"/>
      <c r="AL36" s="283" t="s">
        <v>200</v>
      </c>
      <c r="AM36" s="238"/>
      <c r="AN36" s="238"/>
      <c r="AO36" s="296"/>
      <c r="AP36" s="95"/>
      <c r="AQ36" s="301" t="s">
        <v>389</v>
      </c>
      <c r="AR36" s="304"/>
      <c r="AS36" s="304"/>
      <c r="AT36" s="304"/>
      <c r="AU36" s="304"/>
      <c r="AV36" s="304"/>
      <c r="AW36" s="304"/>
      <c r="AX36" s="304"/>
      <c r="AY36" s="309"/>
      <c r="AZ36" s="273">
        <v>555020</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967</v>
      </c>
      <c r="BW36" s="276"/>
      <c r="BX36" s="276"/>
      <c r="BY36" s="276"/>
      <c r="BZ36" s="276"/>
      <c r="CA36" s="276"/>
      <c r="CB36" s="315"/>
      <c r="CD36" s="261" t="s">
        <v>27</v>
      </c>
      <c r="CE36" s="1"/>
      <c r="CF36" s="1"/>
      <c r="CG36" s="1"/>
      <c r="CH36" s="1"/>
      <c r="CI36" s="1"/>
      <c r="CJ36" s="1"/>
      <c r="CK36" s="1"/>
      <c r="CL36" s="1"/>
      <c r="CM36" s="1"/>
      <c r="CN36" s="1"/>
      <c r="CO36" s="1"/>
      <c r="CP36" s="1"/>
      <c r="CQ36" s="269"/>
      <c r="CR36" s="274">
        <v>675663</v>
      </c>
      <c r="CS36" s="217"/>
      <c r="CT36" s="217"/>
      <c r="CU36" s="217"/>
      <c r="CV36" s="217"/>
      <c r="CW36" s="217"/>
      <c r="CX36" s="217"/>
      <c r="CY36" s="279"/>
      <c r="CZ36" s="283">
        <v>11.5</v>
      </c>
      <c r="DA36" s="335"/>
      <c r="DB36" s="335"/>
      <c r="DC36" s="338"/>
      <c r="DD36" s="288">
        <v>502659</v>
      </c>
      <c r="DE36" s="217"/>
      <c r="DF36" s="217"/>
      <c r="DG36" s="217"/>
      <c r="DH36" s="217"/>
      <c r="DI36" s="217"/>
      <c r="DJ36" s="217"/>
      <c r="DK36" s="279"/>
      <c r="DL36" s="288">
        <v>285830</v>
      </c>
      <c r="DM36" s="217"/>
      <c r="DN36" s="217"/>
      <c r="DO36" s="217"/>
      <c r="DP36" s="217"/>
      <c r="DQ36" s="217"/>
      <c r="DR36" s="217"/>
      <c r="DS36" s="217"/>
      <c r="DT36" s="217"/>
      <c r="DU36" s="217"/>
      <c r="DV36" s="279"/>
      <c r="DW36" s="283">
        <v>10.5</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183701</v>
      </c>
      <c r="S37" s="217"/>
      <c r="T37" s="217"/>
      <c r="U37" s="217"/>
      <c r="V37" s="217"/>
      <c r="W37" s="217"/>
      <c r="X37" s="217"/>
      <c r="Y37" s="279"/>
      <c r="Z37" s="282">
        <v>3.1</v>
      </c>
      <c r="AA37" s="282"/>
      <c r="AB37" s="282"/>
      <c r="AC37" s="282"/>
      <c r="AD37" s="287">
        <v>3320</v>
      </c>
      <c r="AE37" s="287"/>
      <c r="AF37" s="287"/>
      <c r="AG37" s="287"/>
      <c r="AH37" s="287"/>
      <c r="AI37" s="287"/>
      <c r="AJ37" s="287"/>
      <c r="AK37" s="287"/>
      <c r="AL37" s="283">
        <v>0.1</v>
      </c>
      <c r="AM37" s="238"/>
      <c r="AN37" s="238"/>
      <c r="AO37" s="296"/>
      <c r="AQ37" s="302" t="s">
        <v>411</v>
      </c>
      <c r="AR37" s="111"/>
      <c r="AS37" s="111"/>
      <c r="AT37" s="111"/>
      <c r="AU37" s="111"/>
      <c r="AV37" s="111"/>
      <c r="AW37" s="111"/>
      <c r="AX37" s="111"/>
      <c r="AY37" s="310"/>
      <c r="AZ37" s="274">
        <v>117707</v>
      </c>
      <c r="BA37" s="217"/>
      <c r="BB37" s="217"/>
      <c r="BC37" s="217"/>
      <c r="BD37" s="313"/>
      <c r="BE37" s="313"/>
      <c r="BF37" s="316"/>
      <c r="BG37" s="261" t="s">
        <v>412</v>
      </c>
      <c r="BH37" s="1"/>
      <c r="BI37" s="1"/>
      <c r="BJ37" s="1"/>
      <c r="BK37" s="1"/>
      <c r="BL37" s="1"/>
      <c r="BM37" s="1"/>
      <c r="BN37" s="1"/>
      <c r="BO37" s="1"/>
      <c r="BP37" s="1"/>
      <c r="BQ37" s="1"/>
      <c r="BR37" s="1"/>
      <c r="BS37" s="1"/>
      <c r="BT37" s="1"/>
      <c r="BU37" s="269"/>
      <c r="BV37" s="274">
        <v>967</v>
      </c>
      <c r="BW37" s="217"/>
      <c r="BX37" s="217"/>
      <c r="BY37" s="217"/>
      <c r="BZ37" s="217"/>
      <c r="CA37" s="217"/>
      <c r="CB37" s="326"/>
      <c r="CD37" s="261" t="s">
        <v>163</v>
      </c>
      <c r="CE37" s="1"/>
      <c r="CF37" s="1"/>
      <c r="CG37" s="1"/>
      <c r="CH37" s="1"/>
      <c r="CI37" s="1"/>
      <c r="CJ37" s="1"/>
      <c r="CK37" s="1"/>
      <c r="CL37" s="1"/>
      <c r="CM37" s="1"/>
      <c r="CN37" s="1"/>
      <c r="CO37" s="1"/>
      <c r="CP37" s="1"/>
      <c r="CQ37" s="269"/>
      <c r="CR37" s="274">
        <v>174637</v>
      </c>
      <c r="CS37" s="313"/>
      <c r="CT37" s="313"/>
      <c r="CU37" s="313"/>
      <c r="CV37" s="313"/>
      <c r="CW37" s="313"/>
      <c r="CX37" s="313"/>
      <c r="CY37" s="332"/>
      <c r="CZ37" s="283">
        <v>3</v>
      </c>
      <c r="DA37" s="335"/>
      <c r="DB37" s="335"/>
      <c r="DC37" s="338"/>
      <c r="DD37" s="288">
        <v>174609</v>
      </c>
      <c r="DE37" s="313"/>
      <c r="DF37" s="313"/>
      <c r="DG37" s="313"/>
      <c r="DH37" s="313"/>
      <c r="DI37" s="313"/>
      <c r="DJ37" s="313"/>
      <c r="DK37" s="332"/>
      <c r="DL37" s="288">
        <v>174585</v>
      </c>
      <c r="DM37" s="313"/>
      <c r="DN37" s="313"/>
      <c r="DO37" s="313"/>
      <c r="DP37" s="313"/>
      <c r="DQ37" s="313"/>
      <c r="DR37" s="313"/>
      <c r="DS37" s="313"/>
      <c r="DT37" s="313"/>
      <c r="DU37" s="313"/>
      <c r="DV37" s="332"/>
      <c r="DW37" s="283">
        <v>6.4</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766861</v>
      </c>
      <c r="S38" s="217"/>
      <c r="T38" s="217"/>
      <c r="U38" s="217"/>
      <c r="V38" s="217"/>
      <c r="W38" s="217"/>
      <c r="X38" s="217"/>
      <c r="Y38" s="279"/>
      <c r="Z38" s="282">
        <v>12.8</v>
      </c>
      <c r="AA38" s="282"/>
      <c r="AB38" s="282"/>
      <c r="AC38" s="282"/>
      <c r="AD38" s="287" t="s">
        <v>200</v>
      </c>
      <c r="AE38" s="287"/>
      <c r="AF38" s="287"/>
      <c r="AG38" s="287"/>
      <c r="AH38" s="287"/>
      <c r="AI38" s="287"/>
      <c r="AJ38" s="287"/>
      <c r="AK38" s="287"/>
      <c r="AL38" s="283" t="s">
        <v>200</v>
      </c>
      <c r="AM38" s="238"/>
      <c r="AN38" s="238"/>
      <c r="AO38" s="296"/>
      <c r="AQ38" s="302" t="s">
        <v>415</v>
      </c>
      <c r="AR38" s="111"/>
      <c r="AS38" s="111"/>
      <c r="AT38" s="111"/>
      <c r="AU38" s="111"/>
      <c r="AV38" s="111"/>
      <c r="AW38" s="111"/>
      <c r="AX38" s="111"/>
      <c r="AY38" s="310"/>
      <c r="AZ38" s="274">
        <v>100112</v>
      </c>
      <c r="BA38" s="217"/>
      <c r="BB38" s="217"/>
      <c r="BC38" s="217"/>
      <c r="BD38" s="313"/>
      <c r="BE38" s="313"/>
      <c r="BF38" s="316"/>
      <c r="BG38" s="261" t="s">
        <v>416</v>
      </c>
      <c r="BH38" s="1"/>
      <c r="BI38" s="1"/>
      <c r="BJ38" s="1"/>
      <c r="BK38" s="1"/>
      <c r="BL38" s="1"/>
      <c r="BM38" s="1"/>
      <c r="BN38" s="1"/>
      <c r="BO38" s="1"/>
      <c r="BP38" s="1"/>
      <c r="BQ38" s="1"/>
      <c r="BR38" s="1"/>
      <c r="BS38" s="1"/>
      <c r="BT38" s="1"/>
      <c r="BU38" s="269"/>
      <c r="BV38" s="274">
        <v>333</v>
      </c>
      <c r="BW38" s="217"/>
      <c r="BX38" s="217"/>
      <c r="BY38" s="217"/>
      <c r="BZ38" s="217"/>
      <c r="CA38" s="217"/>
      <c r="CB38" s="326"/>
      <c r="CD38" s="261" t="s">
        <v>417</v>
      </c>
      <c r="CE38" s="1"/>
      <c r="CF38" s="1"/>
      <c r="CG38" s="1"/>
      <c r="CH38" s="1"/>
      <c r="CI38" s="1"/>
      <c r="CJ38" s="1"/>
      <c r="CK38" s="1"/>
      <c r="CL38" s="1"/>
      <c r="CM38" s="1"/>
      <c r="CN38" s="1"/>
      <c r="CO38" s="1"/>
      <c r="CP38" s="1"/>
      <c r="CQ38" s="269"/>
      <c r="CR38" s="274">
        <v>555020</v>
      </c>
      <c r="CS38" s="217"/>
      <c r="CT38" s="217"/>
      <c r="CU38" s="217"/>
      <c r="CV38" s="217"/>
      <c r="CW38" s="217"/>
      <c r="CX38" s="217"/>
      <c r="CY38" s="279"/>
      <c r="CZ38" s="283">
        <v>9.5</v>
      </c>
      <c r="DA38" s="335"/>
      <c r="DB38" s="335"/>
      <c r="DC38" s="338"/>
      <c r="DD38" s="288">
        <v>528531</v>
      </c>
      <c r="DE38" s="217"/>
      <c r="DF38" s="217"/>
      <c r="DG38" s="217"/>
      <c r="DH38" s="217"/>
      <c r="DI38" s="217"/>
      <c r="DJ38" s="217"/>
      <c r="DK38" s="279"/>
      <c r="DL38" s="288">
        <v>199702</v>
      </c>
      <c r="DM38" s="217"/>
      <c r="DN38" s="217"/>
      <c r="DO38" s="217"/>
      <c r="DP38" s="217"/>
      <c r="DQ38" s="217"/>
      <c r="DR38" s="217"/>
      <c r="DS38" s="217"/>
      <c r="DT38" s="217"/>
      <c r="DU38" s="217"/>
      <c r="DV38" s="279"/>
      <c r="DW38" s="283">
        <v>7.3</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306</v>
      </c>
      <c r="AR39" s="111"/>
      <c r="AS39" s="111"/>
      <c r="AT39" s="111"/>
      <c r="AU39" s="111"/>
      <c r="AV39" s="111"/>
      <c r="AW39" s="111"/>
      <c r="AX39" s="111"/>
      <c r="AY39" s="310"/>
      <c r="AZ39" s="274" t="s">
        <v>200</v>
      </c>
      <c r="BA39" s="217"/>
      <c r="BB39" s="217"/>
      <c r="BC39" s="217"/>
      <c r="BD39" s="313"/>
      <c r="BE39" s="313"/>
      <c r="BF39" s="316"/>
      <c r="BG39" s="261" t="s">
        <v>335</v>
      </c>
      <c r="BH39" s="1"/>
      <c r="BI39" s="1"/>
      <c r="BJ39" s="1"/>
      <c r="BK39" s="1"/>
      <c r="BL39" s="1"/>
      <c r="BM39" s="1"/>
      <c r="BN39" s="1"/>
      <c r="BO39" s="1"/>
      <c r="BP39" s="1"/>
      <c r="BQ39" s="1"/>
      <c r="BR39" s="1"/>
      <c r="BS39" s="1"/>
      <c r="BT39" s="1"/>
      <c r="BU39" s="269"/>
      <c r="BV39" s="274">
        <v>511</v>
      </c>
      <c r="BW39" s="217"/>
      <c r="BX39" s="217"/>
      <c r="BY39" s="217"/>
      <c r="BZ39" s="217"/>
      <c r="CA39" s="217"/>
      <c r="CB39" s="326"/>
      <c r="CD39" s="261" t="s">
        <v>419</v>
      </c>
      <c r="CE39" s="1"/>
      <c r="CF39" s="1"/>
      <c r="CG39" s="1"/>
      <c r="CH39" s="1"/>
      <c r="CI39" s="1"/>
      <c r="CJ39" s="1"/>
      <c r="CK39" s="1"/>
      <c r="CL39" s="1"/>
      <c r="CM39" s="1"/>
      <c r="CN39" s="1"/>
      <c r="CO39" s="1"/>
      <c r="CP39" s="1"/>
      <c r="CQ39" s="269"/>
      <c r="CR39" s="274">
        <v>818971</v>
      </c>
      <c r="CS39" s="313"/>
      <c r="CT39" s="313"/>
      <c r="CU39" s="313"/>
      <c r="CV39" s="313"/>
      <c r="CW39" s="313"/>
      <c r="CX39" s="313"/>
      <c r="CY39" s="332"/>
      <c r="CZ39" s="283">
        <v>14</v>
      </c>
      <c r="DA39" s="335"/>
      <c r="DB39" s="335"/>
      <c r="DC39" s="338"/>
      <c r="DD39" s="288">
        <v>274973</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9961</v>
      </c>
      <c r="S40" s="217"/>
      <c r="T40" s="217"/>
      <c r="U40" s="217"/>
      <c r="V40" s="217"/>
      <c r="W40" s="217"/>
      <c r="X40" s="217"/>
      <c r="Y40" s="279"/>
      <c r="Z40" s="282">
        <v>0.2</v>
      </c>
      <c r="AA40" s="282"/>
      <c r="AB40" s="282"/>
      <c r="AC40" s="282"/>
      <c r="AD40" s="287" t="s">
        <v>200</v>
      </c>
      <c r="AE40" s="287"/>
      <c r="AF40" s="287"/>
      <c r="AG40" s="287"/>
      <c r="AH40" s="287"/>
      <c r="AI40" s="287"/>
      <c r="AJ40" s="287"/>
      <c r="AK40" s="287"/>
      <c r="AL40" s="283" t="s">
        <v>200</v>
      </c>
      <c r="AM40" s="238"/>
      <c r="AN40" s="238"/>
      <c r="AO40" s="296"/>
      <c r="AQ40" s="302" t="s">
        <v>425</v>
      </c>
      <c r="AR40" s="111"/>
      <c r="AS40" s="111"/>
      <c r="AT40" s="111"/>
      <c r="AU40" s="111"/>
      <c r="AV40" s="111"/>
      <c r="AW40" s="111"/>
      <c r="AX40" s="111"/>
      <c r="AY40" s="310"/>
      <c r="AZ40" s="274" t="s">
        <v>200</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97</v>
      </c>
      <c r="BW40" s="217"/>
      <c r="BX40" s="217"/>
      <c r="BY40" s="217"/>
      <c r="BZ40" s="217"/>
      <c r="CA40" s="217"/>
      <c r="CB40" s="326"/>
      <c r="CD40" s="261" t="s">
        <v>370</v>
      </c>
      <c r="CE40" s="1"/>
      <c r="CF40" s="1"/>
      <c r="CG40" s="1"/>
      <c r="CH40" s="1"/>
      <c r="CI40" s="1"/>
      <c r="CJ40" s="1"/>
      <c r="CK40" s="1"/>
      <c r="CL40" s="1"/>
      <c r="CM40" s="1"/>
      <c r="CN40" s="1"/>
      <c r="CO40" s="1"/>
      <c r="CP40" s="1"/>
      <c r="CQ40" s="269"/>
      <c r="CR40" s="274">
        <v>129890</v>
      </c>
      <c r="CS40" s="217"/>
      <c r="CT40" s="217"/>
      <c r="CU40" s="217"/>
      <c r="CV40" s="217"/>
      <c r="CW40" s="217"/>
      <c r="CX40" s="217"/>
      <c r="CY40" s="279"/>
      <c r="CZ40" s="283">
        <v>2.2000000000000002</v>
      </c>
      <c r="DA40" s="335"/>
      <c r="DB40" s="335"/>
      <c r="DC40" s="338"/>
      <c r="DD40" s="288">
        <v>8058</v>
      </c>
      <c r="DE40" s="217"/>
      <c r="DF40" s="217"/>
      <c r="DG40" s="217"/>
      <c r="DH40" s="217"/>
      <c r="DI40" s="217"/>
      <c r="DJ40" s="217"/>
      <c r="DK40" s="279"/>
      <c r="DL40" s="288">
        <v>7098</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6009734</v>
      </c>
      <c r="S41" s="277"/>
      <c r="T41" s="277"/>
      <c r="U41" s="277"/>
      <c r="V41" s="277"/>
      <c r="W41" s="277"/>
      <c r="X41" s="277"/>
      <c r="Y41" s="280"/>
      <c r="Z41" s="284">
        <v>100</v>
      </c>
      <c r="AA41" s="284"/>
      <c r="AB41" s="284"/>
      <c r="AC41" s="284"/>
      <c r="AD41" s="289">
        <v>2714566</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222336</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200</v>
      </c>
      <c r="BW41" s="217"/>
      <c r="BX41" s="217"/>
      <c r="BY41" s="217"/>
      <c r="BZ41" s="217"/>
      <c r="CA41" s="217"/>
      <c r="CB41" s="326"/>
      <c r="CD41" s="261" t="s">
        <v>285</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114865</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351</v>
      </c>
      <c r="BW42" s="277"/>
      <c r="BX42" s="277"/>
      <c r="BY42" s="277"/>
      <c r="BZ42" s="277"/>
      <c r="CA42" s="277"/>
      <c r="CB42" s="327"/>
      <c r="CD42" s="261" t="s">
        <v>277</v>
      </c>
      <c r="CE42" s="1"/>
      <c r="CF42" s="1"/>
      <c r="CG42" s="1"/>
      <c r="CH42" s="1"/>
      <c r="CI42" s="1"/>
      <c r="CJ42" s="1"/>
      <c r="CK42" s="1"/>
      <c r="CL42" s="1"/>
      <c r="CM42" s="1"/>
      <c r="CN42" s="1"/>
      <c r="CO42" s="1"/>
      <c r="CP42" s="1"/>
      <c r="CQ42" s="269"/>
      <c r="CR42" s="274">
        <v>1358163</v>
      </c>
      <c r="CS42" s="313"/>
      <c r="CT42" s="313"/>
      <c r="CU42" s="313"/>
      <c r="CV42" s="313"/>
      <c r="CW42" s="313"/>
      <c r="CX42" s="313"/>
      <c r="CY42" s="332"/>
      <c r="CZ42" s="283">
        <v>23.2</v>
      </c>
      <c r="DA42" s="335"/>
      <c r="DB42" s="335"/>
      <c r="DC42" s="338"/>
      <c r="DD42" s="288">
        <v>161837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83</v>
      </c>
      <c r="CE43" s="1"/>
      <c r="CF43" s="1"/>
      <c r="CG43" s="1"/>
      <c r="CH43" s="1"/>
      <c r="CI43" s="1"/>
      <c r="CJ43" s="1"/>
      <c r="CK43" s="1"/>
      <c r="CL43" s="1"/>
      <c r="CM43" s="1"/>
      <c r="CN43" s="1"/>
      <c r="CO43" s="1"/>
      <c r="CP43" s="1"/>
      <c r="CQ43" s="269"/>
      <c r="CR43" s="274" t="s">
        <v>200</v>
      </c>
      <c r="CS43" s="313"/>
      <c r="CT43" s="313"/>
      <c r="CU43" s="313"/>
      <c r="CV43" s="313"/>
      <c r="CW43" s="313"/>
      <c r="CX43" s="313"/>
      <c r="CY43" s="332"/>
      <c r="CZ43" s="283" t="s">
        <v>200</v>
      </c>
      <c r="DA43" s="335"/>
      <c r="DB43" s="335"/>
      <c r="DC43" s="338"/>
      <c r="DD43" s="288" t="s">
        <v>200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431</v>
      </c>
      <c r="CG44" s="1"/>
      <c r="CH44" s="1"/>
      <c r="CI44" s="1"/>
      <c r="CJ44" s="1"/>
      <c r="CK44" s="1"/>
      <c r="CL44" s="1"/>
      <c r="CM44" s="1"/>
      <c r="CN44" s="1"/>
      <c r="CO44" s="1"/>
      <c r="CP44" s="1"/>
      <c r="CQ44" s="269"/>
      <c r="CR44" s="274">
        <v>1358026</v>
      </c>
      <c r="CS44" s="217"/>
      <c r="CT44" s="217"/>
      <c r="CU44" s="217"/>
      <c r="CV44" s="217"/>
      <c r="CW44" s="217"/>
      <c r="CX44" s="217"/>
      <c r="CY44" s="279"/>
      <c r="CZ44" s="283">
        <v>23.2</v>
      </c>
      <c r="DA44" s="238"/>
      <c r="DB44" s="238"/>
      <c r="DC44" s="285"/>
      <c r="DD44" s="288">
        <v>161700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260427</v>
      </c>
      <c r="CS45" s="313"/>
      <c r="CT45" s="313"/>
      <c r="CU45" s="313"/>
      <c r="CV45" s="313"/>
      <c r="CW45" s="313"/>
      <c r="CX45" s="313"/>
      <c r="CY45" s="332"/>
      <c r="CZ45" s="283">
        <v>4.4000000000000004</v>
      </c>
      <c r="DA45" s="335"/>
      <c r="DB45" s="335"/>
      <c r="DC45" s="338"/>
      <c r="DD45" s="288">
        <v>47670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860835</v>
      </c>
      <c r="CS46" s="217"/>
      <c r="CT46" s="217"/>
      <c r="CU46" s="217"/>
      <c r="CV46" s="217"/>
      <c r="CW46" s="217"/>
      <c r="CX46" s="217"/>
      <c r="CY46" s="279"/>
      <c r="CZ46" s="283">
        <v>14.7</v>
      </c>
      <c r="DA46" s="238"/>
      <c r="DB46" s="238"/>
      <c r="DC46" s="285"/>
      <c r="DD46" s="288">
        <v>111143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142</v>
      </c>
      <c r="CG47" s="1"/>
      <c r="CH47" s="1"/>
      <c r="CI47" s="1"/>
      <c r="CJ47" s="1"/>
      <c r="CK47" s="1"/>
      <c r="CL47" s="1"/>
      <c r="CM47" s="1"/>
      <c r="CN47" s="1"/>
      <c r="CO47" s="1"/>
      <c r="CP47" s="1"/>
      <c r="CQ47" s="269"/>
      <c r="CR47" s="274">
        <v>137</v>
      </c>
      <c r="CS47" s="313"/>
      <c r="CT47" s="313"/>
      <c r="CU47" s="313"/>
      <c r="CV47" s="313"/>
      <c r="CW47" s="313"/>
      <c r="CX47" s="313"/>
      <c r="CY47" s="332"/>
      <c r="CZ47" s="283">
        <v>0</v>
      </c>
      <c r="DA47" s="335"/>
      <c r="DB47" s="335"/>
      <c r="DC47" s="338"/>
      <c r="DD47" s="288">
        <v>137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5865575</v>
      </c>
      <c r="CS49" s="312"/>
      <c r="CT49" s="312"/>
      <c r="CU49" s="312"/>
      <c r="CV49" s="312"/>
      <c r="CW49" s="312"/>
      <c r="CX49" s="312"/>
      <c r="CY49" s="333"/>
      <c r="CZ49" s="292">
        <v>100</v>
      </c>
      <c r="DA49" s="336"/>
      <c r="DB49" s="336"/>
      <c r="DC49" s="339"/>
      <c r="DD49" s="342">
        <v>3359923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ysZhzyd+BqL7aQj7MfUlCgrTtE6XUJUJsa8hg1wRWUuatwVxG7E+XO7vcO8IFImcOzeAugE4eSwK34YyTMFiQ==" saltValue="iPCDYZQutbnqR1i98NH4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180</v>
      </c>
      <c r="R5" s="447"/>
      <c r="S5" s="447"/>
      <c r="T5" s="447"/>
      <c r="U5" s="458"/>
      <c r="V5" s="435" t="s">
        <v>438</v>
      </c>
      <c r="W5" s="447"/>
      <c r="X5" s="447"/>
      <c r="Y5" s="447"/>
      <c r="Z5" s="458"/>
      <c r="AA5" s="435" t="s">
        <v>439</v>
      </c>
      <c r="AB5" s="447"/>
      <c r="AC5" s="447"/>
      <c r="AD5" s="447"/>
      <c r="AE5" s="447"/>
      <c r="AF5" s="504" t="s">
        <v>177</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241</v>
      </c>
      <c r="CS5" s="447"/>
      <c r="CT5" s="447"/>
      <c r="CU5" s="447"/>
      <c r="CV5" s="458"/>
      <c r="CW5" s="435" t="s">
        <v>51</v>
      </c>
      <c r="CX5" s="447"/>
      <c r="CY5" s="447"/>
      <c r="CZ5" s="447"/>
      <c r="DA5" s="458"/>
      <c r="DB5" s="435" t="s">
        <v>446</v>
      </c>
      <c r="DC5" s="447"/>
      <c r="DD5" s="447"/>
      <c r="DE5" s="447"/>
      <c r="DF5" s="458"/>
      <c r="DG5" s="700" t="s">
        <v>238</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259</v>
      </c>
      <c r="C7" s="419"/>
      <c r="D7" s="419"/>
      <c r="E7" s="419"/>
      <c r="F7" s="419"/>
      <c r="G7" s="419"/>
      <c r="H7" s="419"/>
      <c r="I7" s="419"/>
      <c r="J7" s="419"/>
      <c r="K7" s="419"/>
      <c r="L7" s="419"/>
      <c r="M7" s="419"/>
      <c r="N7" s="419"/>
      <c r="O7" s="419"/>
      <c r="P7" s="431"/>
      <c r="Q7" s="437">
        <v>6010</v>
      </c>
      <c r="R7" s="449"/>
      <c r="S7" s="449"/>
      <c r="T7" s="449"/>
      <c r="U7" s="449"/>
      <c r="V7" s="449">
        <v>5866</v>
      </c>
      <c r="W7" s="449"/>
      <c r="X7" s="449"/>
      <c r="Y7" s="449"/>
      <c r="Z7" s="449"/>
      <c r="AA7" s="449">
        <v>144</v>
      </c>
      <c r="AB7" s="449"/>
      <c r="AC7" s="449"/>
      <c r="AD7" s="449"/>
      <c r="AE7" s="492"/>
      <c r="AF7" s="506">
        <v>135</v>
      </c>
      <c r="AG7" s="519"/>
      <c r="AH7" s="519"/>
      <c r="AI7" s="519"/>
      <c r="AJ7" s="524"/>
      <c r="AK7" s="532">
        <v>842</v>
      </c>
      <c r="AL7" s="449"/>
      <c r="AM7" s="449"/>
      <c r="AN7" s="449"/>
      <c r="AO7" s="449"/>
      <c r="AP7" s="449">
        <v>5444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67</v>
      </c>
      <c r="BT7" s="419"/>
      <c r="BU7" s="419"/>
      <c r="BV7" s="419"/>
      <c r="BW7" s="419"/>
      <c r="BX7" s="419"/>
      <c r="BY7" s="419"/>
      <c r="BZ7" s="419"/>
      <c r="CA7" s="419"/>
      <c r="CB7" s="419"/>
      <c r="CC7" s="419"/>
      <c r="CD7" s="419"/>
      <c r="CE7" s="419"/>
      <c r="CF7" s="419"/>
      <c r="CG7" s="431"/>
      <c r="CH7" s="663">
        <v>-120</v>
      </c>
      <c r="CI7" s="666"/>
      <c r="CJ7" s="666"/>
      <c r="CK7" s="666"/>
      <c r="CL7" s="681"/>
      <c r="CM7" s="663">
        <v>-136</v>
      </c>
      <c r="CN7" s="666"/>
      <c r="CO7" s="666"/>
      <c r="CP7" s="666"/>
      <c r="CQ7" s="681"/>
      <c r="CR7" s="663">
        <v>3</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528</v>
      </c>
      <c r="BT8" s="420"/>
      <c r="BU8" s="420"/>
      <c r="BV8" s="420"/>
      <c r="BW8" s="420"/>
      <c r="BX8" s="420"/>
      <c r="BY8" s="420"/>
      <c r="BZ8" s="420"/>
      <c r="CA8" s="420"/>
      <c r="CB8" s="420"/>
      <c r="CC8" s="420"/>
      <c r="CD8" s="420"/>
      <c r="CE8" s="420"/>
      <c r="CF8" s="420"/>
      <c r="CG8" s="432"/>
      <c r="CH8" s="444">
        <v>24</v>
      </c>
      <c r="CI8" s="456"/>
      <c r="CJ8" s="456"/>
      <c r="CK8" s="456"/>
      <c r="CL8" s="682"/>
      <c r="CM8" s="444">
        <v>18</v>
      </c>
      <c r="CN8" s="456"/>
      <c r="CO8" s="456"/>
      <c r="CP8" s="456"/>
      <c r="CQ8" s="682"/>
      <c r="CR8" s="444">
        <v>7</v>
      </c>
      <c r="CS8" s="456"/>
      <c r="CT8" s="456"/>
      <c r="CU8" s="456"/>
      <c r="CV8" s="682"/>
      <c r="CW8" s="444" t="s">
        <v>200</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529</v>
      </c>
      <c r="BT9" s="420"/>
      <c r="BU9" s="420"/>
      <c r="BV9" s="420"/>
      <c r="BW9" s="420"/>
      <c r="BX9" s="420"/>
      <c r="BY9" s="420"/>
      <c r="BZ9" s="420"/>
      <c r="CA9" s="420"/>
      <c r="CB9" s="420"/>
      <c r="CC9" s="420"/>
      <c r="CD9" s="420"/>
      <c r="CE9" s="420"/>
      <c r="CF9" s="420"/>
      <c r="CG9" s="432"/>
      <c r="CH9" s="444">
        <v>6</v>
      </c>
      <c r="CI9" s="456"/>
      <c r="CJ9" s="456"/>
      <c r="CK9" s="456"/>
      <c r="CL9" s="682"/>
      <c r="CM9" s="444">
        <v>46</v>
      </c>
      <c r="CN9" s="456"/>
      <c r="CO9" s="456"/>
      <c r="CP9" s="456"/>
      <c r="CQ9" s="682"/>
      <c r="CR9" s="444">
        <v>5</v>
      </c>
      <c r="CS9" s="456"/>
      <c r="CT9" s="456"/>
      <c r="CU9" s="456"/>
      <c r="CV9" s="682"/>
      <c r="CW9" s="444">
        <v>0</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303</v>
      </c>
      <c r="C23" s="421"/>
      <c r="D23" s="421"/>
      <c r="E23" s="421"/>
      <c r="F23" s="421"/>
      <c r="G23" s="421"/>
      <c r="H23" s="421"/>
      <c r="I23" s="421"/>
      <c r="J23" s="421"/>
      <c r="K23" s="421"/>
      <c r="L23" s="421"/>
      <c r="M23" s="421"/>
      <c r="N23" s="421"/>
      <c r="O23" s="421"/>
      <c r="P23" s="433"/>
      <c r="Q23" s="440">
        <v>6010</v>
      </c>
      <c r="R23" s="452"/>
      <c r="S23" s="452"/>
      <c r="T23" s="452"/>
      <c r="U23" s="452"/>
      <c r="V23" s="452">
        <v>5866</v>
      </c>
      <c r="W23" s="452"/>
      <c r="X23" s="452"/>
      <c r="Y23" s="452"/>
      <c r="Z23" s="452"/>
      <c r="AA23" s="452">
        <v>144</v>
      </c>
      <c r="AB23" s="452"/>
      <c r="AC23" s="452"/>
      <c r="AD23" s="452"/>
      <c r="AE23" s="494"/>
      <c r="AF23" s="508">
        <v>135</v>
      </c>
      <c r="AG23" s="452"/>
      <c r="AH23" s="452"/>
      <c r="AI23" s="452"/>
      <c r="AJ23" s="526"/>
      <c r="AK23" s="534"/>
      <c r="AL23" s="455"/>
      <c r="AM23" s="455"/>
      <c r="AN23" s="455"/>
      <c r="AO23" s="455"/>
      <c r="AP23" s="452">
        <v>5444</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245</v>
      </c>
      <c r="AG26" s="520"/>
      <c r="AH26" s="520"/>
      <c r="AI26" s="520"/>
      <c r="AJ26" s="527"/>
      <c r="AK26" s="447" t="s">
        <v>390</v>
      </c>
      <c r="AL26" s="447"/>
      <c r="AM26" s="447"/>
      <c r="AN26" s="447"/>
      <c r="AO26" s="458"/>
      <c r="AP26" s="435" t="s">
        <v>358</v>
      </c>
      <c r="AQ26" s="447"/>
      <c r="AR26" s="447"/>
      <c r="AS26" s="447"/>
      <c r="AT26" s="458"/>
      <c r="AU26" s="435" t="s">
        <v>457</v>
      </c>
      <c r="AV26" s="447"/>
      <c r="AW26" s="447"/>
      <c r="AX26" s="447"/>
      <c r="AY26" s="458"/>
      <c r="AZ26" s="435" t="s">
        <v>458</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330</v>
      </c>
      <c r="R28" s="453"/>
      <c r="S28" s="453"/>
      <c r="T28" s="453"/>
      <c r="U28" s="453"/>
      <c r="V28" s="453">
        <v>329</v>
      </c>
      <c r="W28" s="453"/>
      <c r="X28" s="453"/>
      <c r="Y28" s="453"/>
      <c r="Z28" s="453"/>
      <c r="AA28" s="453">
        <v>1</v>
      </c>
      <c r="AB28" s="453"/>
      <c r="AC28" s="453"/>
      <c r="AD28" s="453"/>
      <c r="AE28" s="495"/>
      <c r="AF28" s="511">
        <v>1</v>
      </c>
      <c r="AG28" s="453"/>
      <c r="AH28" s="453"/>
      <c r="AI28" s="453"/>
      <c r="AJ28" s="529"/>
      <c r="AK28" s="535">
        <v>41</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131</v>
      </c>
      <c r="C29" s="420"/>
      <c r="D29" s="420"/>
      <c r="E29" s="420"/>
      <c r="F29" s="420"/>
      <c r="G29" s="420"/>
      <c r="H29" s="420"/>
      <c r="I29" s="420"/>
      <c r="J29" s="420"/>
      <c r="K29" s="420"/>
      <c r="L29" s="420"/>
      <c r="M29" s="420"/>
      <c r="N29" s="420"/>
      <c r="O29" s="420"/>
      <c r="P29" s="432"/>
      <c r="Q29" s="438">
        <v>330</v>
      </c>
      <c r="R29" s="450"/>
      <c r="S29" s="450"/>
      <c r="T29" s="450"/>
      <c r="U29" s="450"/>
      <c r="V29" s="450">
        <v>308</v>
      </c>
      <c r="W29" s="450"/>
      <c r="X29" s="450"/>
      <c r="Y29" s="450"/>
      <c r="Z29" s="450"/>
      <c r="AA29" s="450">
        <v>22</v>
      </c>
      <c r="AB29" s="450"/>
      <c r="AC29" s="450"/>
      <c r="AD29" s="450"/>
      <c r="AE29" s="461"/>
      <c r="AF29" s="507">
        <v>23</v>
      </c>
      <c r="AG29" s="456"/>
      <c r="AH29" s="456"/>
      <c r="AI29" s="456"/>
      <c r="AJ29" s="525"/>
      <c r="AK29" s="460">
        <v>219</v>
      </c>
      <c r="AL29" s="450"/>
      <c r="AM29" s="450"/>
      <c r="AN29" s="450"/>
      <c r="AO29" s="450"/>
      <c r="AP29" s="450">
        <v>34</v>
      </c>
      <c r="AQ29" s="450"/>
      <c r="AR29" s="450"/>
      <c r="AS29" s="450"/>
      <c r="AT29" s="450"/>
      <c r="AU29" s="450">
        <v>18</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460</v>
      </c>
      <c r="C30" s="420"/>
      <c r="D30" s="420"/>
      <c r="E30" s="420"/>
      <c r="F30" s="420"/>
      <c r="G30" s="420"/>
      <c r="H30" s="420"/>
      <c r="I30" s="420"/>
      <c r="J30" s="420"/>
      <c r="K30" s="420"/>
      <c r="L30" s="420"/>
      <c r="M30" s="420"/>
      <c r="N30" s="420"/>
      <c r="O30" s="420"/>
      <c r="P30" s="432"/>
      <c r="Q30" s="438">
        <v>351</v>
      </c>
      <c r="R30" s="450"/>
      <c r="S30" s="450"/>
      <c r="T30" s="450"/>
      <c r="U30" s="450"/>
      <c r="V30" s="450">
        <v>322</v>
      </c>
      <c r="W30" s="450"/>
      <c r="X30" s="450"/>
      <c r="Y30" s="450"/>
      <c r="Z30" s="450"/>
      <c r="AA30" s="450">
        <v>29</v>
      </c>
      <c r="AB30" s="450"/>
      <c r="AC30" s="450"/>
      <c r="AD30" s="450"/>
      <c r="AE30" s="461"/>
      <c r="AF30" s="507">
        <v>29</v>
      </c>
      <c r="AG30" s="456"/>
      <c r="AH30" s="456"/>
      <c r="AI30" s="456"/>
      <c r="AJ30" s="525"/>
      <c r="AK30" s="460">
        <v>60</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225</v>
      </c>
      <c r="C31" s="420"/>
      <c r="D31" s="420"/>
      <c r="E31" s="420"/>
      <c r="F31" s="420"/>
      <c r="G31" s="420"/>
      <c r="H31" s="420"/>
      <c r="I31" s="420"/>
      <c r="J31" s="420"/>
      <c r="K31" s="420"/>
      <c r="L31" s="420"/>
      <c r="M31" s="420"/>
      <c r="N31" s="420"/>
      <c r="O31" s="420"/>
      <c r="P31" s="432"/>
      <c r="Q31" s="438">
        <v>53</v>
      </c>
      <c r="R31" s="450"/>
      <c r="S31" s="450"/>
      <c r="T31" s="450"/>
      <c r="U31" s="450"/>
      <c r="V31" s="450">
        <v>53</v>
      </c>
      <c r="W31" s="450"/>
      <c r="X31" s="450"/>
      <c r="Y31" s="450"/>
      <c r="Z31" s="450"/>
      <c r="AA31" s="450">
        <v>0</v>
      </c>
      <c r="AB31" s="450"/>
      <c r="AC31" s="450"/>
      <c r="AD31" s="450"/>
      <c r="AE31" s="461"/>
      <c r="AF31" s="507">
        <v>0</v>
      </c>
      <c r="AG31" s="456"/>
      <c r="AH31" s="456"/>
      <c r="AI31" s="456"/>
      <c r="AJ31" s="525"/>
      <c r="AK31" s="460">
        <v>16</v>
      </c>
      <c r="AL31" s="450"/>
      <c r="AM31" s="450"/>
      <c r="AN31" s="450"/>
      <c r="AO31" s="450"/>
      <c r="AP31" s="450" t="s">
        <v>200</v>
      </c>
      <c r="AQ31" s="450"/>
      <c r="AR31" s="450"/>
      <c r="AS31" s="450"/>
      <c r="AT31" s="450"/>
      <c r="AU31" s="450" t="s">
        <v>200</v>
      </c>
      <c r="AV31" s="450"/>
      <c r="AW31" s="450"/>
      <c r="AX31" s="450"/>
      <c r="AY31" s="450"/>
      <c r="AZ31" s="597" t="s">
        <v>200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v>
      </c>
      <c r="C32" s="420"/>
      <c r="D32" s="420"/>
      <c r="E32" s="420"/>
      <c r="F32" s="420"/>
      <c r="G32" s="420"/>
      <c r="H32" s="420"/>
      <c r="I32" s="420"/>
      <c r="J32" s="420"/>
      <c r="K32" s="420"/>
      <c r="L32" s="420"/>
      <c r="M32" s="420"/>
      <c r="N32" s="420"/>
      <c r="O32" s="420"/>
      <c r="P32" s="432"/>
      <c r="Q32" s="438">
        <v>191</v>
      </c>
      <c r="R32" s="450"/>
      <c r="S32" s="450"/>
      <c r="T32" s="450"/>
      <c r="U32" s="450"/>
      <c r="V32" s="450">
        <v>176</v>
      </c>
      <c r="W32" s="450"/>
      <c r="X32" s="450"/>
      <c r="Y32" s="450"/>
      <c r="Z32" s="450"/>
      <c r="AA32" s="450">
        <v>15</v>
      </c>
      <c r="AB32" s="450"/>
      <c r="AC32" s="450"/>
      <c r="AD32" s="450"/>
      <c r="AE32" s="461"/>
      <c r="AF32" s="507">
        <v>15</v>
      </c>
      <c r="AG32" s="456"/>
      <c r="AH32" s="456"/>
      <c r="AI32" s="456"/>
      <c r="AJ32" s="525"/>
      <c r="AK32" s="460">
        <v>118</v>
      </c>
      <c r="AL32" s="450"/>
      <c r="AM32" s="450"/>
      <c r="AN32" s="450"/>
      <c r="AO32" s="450"/>
      <c r="AP32" s="450">
        <v>319</v>
      </c>
      <c r="AQ32" s="450"/>
      <c r="AR32" s="450"/>
      <c r="AS32" s="450"/>
      <c r="AT32" s="450"/>
      <c r="AU32" s="450">
        <v>252</v>
      </c>
      <c r="AV32" s="450"/>
      <c r="AW32" s="450"/>
      <c r="AX32" s="450"/>
      <c r="AY32" s="450"/>
      <c r="AZ32" s="597" t="s">
        <v>200</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461</v>
      </c>
      <c r="C33" s="420"/>
      <c r="D33" s="420"/>
      <c r="E33" s="420"/>
      <c r="F33" s="420"/>
      <c r="G33" s="420"/>
      <c r="H33" s="420"/>
      <c r="I33" s="420"/>
      <c r="J33" s="420"/>
      <c r="K33" s="420"/>
      <c r="L33" s="420"/>
      <c r="M33" s="420"/>
      <c r="N33" s="420"/>
      <c r="O33" s="420"/>
      <c r="P33" s="432"/>
      <c r="Q33" s="438">
        <v>130</v>
      </c>
      <c r="R33" s="450"/>
      <c r="S33" s="450"/>
      <c r="T33" s="450"/>
      <c r="U33" s="450"/>
      <c r="V33" s="450">
        <v>120</v>
      </c>
      <c r="W33" s="450"/>
      <c r="X33" s="450"/>
      <c r="Y33" s="450"/>
      <c r="Z33" s="450"/>
      <c r="AA33" s="450">
        <v>10</v>
      </c>
      <c r="AB33" s="450"/>
      <c r="AC33" s="450"/>
      <c r="AD33" s="450"/>
      <c r="AE33" s="461"/>
      <c r="AF33" s="507">
        <v>10</v>
      </c>
      <c r="AG33" s="456"/>
      <c r="AH33" s="456"/>
      <c r="AI33" s="456"/>
      <c r="AJ33" s="525"/>
      <c r="AK33" s="460">
        <v>100</v>
      </c>
      <c r="AL33" s="450"/>
      <c r="AM33" s="450"/>
      <c r="AN33" s="450"/>
      <c r="AO33" s="450"/>
      <c r="AP33" s="450">
        <v>279</v>
      </c>
      <c r="AQ33" s="450"/>
      <c r="AR33" s="450"/>
      <c r="AS33" s="450"/>
      <c r="AT33" s="450"/>
      <c r="AU33" s="450">
        <v>272</v>
      </c>
      <c r="AV33" s="450"/>
      <c r="AW33" s="450"/>
      <c r="AX33" s="450"/>
      <c r="AY33" s="450"/>
      <c r="AZ33" s="597" t="s">
        <v>200</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78</v>
      </c>
      <c r="AG63" s="452"/>
      <c r="AH63" s="452"/>
      <c r="AI63" s="452"/>
      <c r="AJ63" s="526"/>
      <c r="AK63" s="534"/>
      <c r="AL63" s="455"/>
      <c r="AM63" s="455"/>
      <c r="AN63" s="455"/>
      <c r="AO63" s="455"/>
      <c r="AP63" s="452">
        <v>632</v>
      </c>
      <c r="AQ63" s="452"/>
      <c r="AR63" s="452"/>
      <c r="AS63" s="452"/>
      <c r="AT63" s="452"/>
      <c r="AU63" s="452">
        <v>542</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245</v>
      </c>
      <c r="AG66" s="520"/>
      <c r="AH66" s="520"/>
      <c r="AI66" s="520"/>
      <c r="AJ66" s="530"/>
      <c r="AK66" s="435" t="s">
        <v>390</v>
      </c>
      <c r="AL66" s="397"/>
      <c r="AM66" s="397"/>
      <c r="AN66" s="397"/>
      <c r="AO66" s="429"/>
      <c r="AP66" s="435" t="s">
        <v>358</v>
      </c>
      <c r="AQ66" s="447"/>
      <c r="AR66" s="447"/>
      <c r="AS66" s="447"/>
      <c r="AT66" s="458"/>
      <c r="AU66" s="435" t="s">
        <v>463</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526</v>
      </c>
      <c r="C68" s="419"/>
      <c r="D68" s="419"/>
      <c r="E68" s="419"/>
      <c r="F68" s="419"/>
      <c r="G68" s="419"/>
      <c r="H68" s="419"/>
      <c r="I68" s="419"/>
      <c r="J68" s="419"/>
      <c r="K68" s="419"/>
      <c r="L68" s="419"/>
      <c r="M68" s="419"/>
      <c r="N68" s="419"/>
      <c r="O68" s="419"/>
      <c r="P68" s="431"/>
      <c r="Q68" s="437">
        <v>7150</v>
      </c>
      <c r="R68" s="449"/>
      <c r="S68" s="449"/>
      <c r="T68" s="449"/>
      <c r="U68" s="449"/>
      <c r="V68" s="449">
        <v>6591</v>
      </c>
      <c r="W68" s="449"/>
      <c r="X68" s="449"/>
      <c r="Y68" s="449"/>
      <c r="Z68" s="449"/>
      <c r="AA68" s="449">
        <v>559</v>
      </c>
      <c r="AB68" s="449"/>
      <c r="AC68" s="449"/>
      <c r="AD68" s="449"/>
      <c r="AE68" s="449"/>
      <c r="AF68" s="449">
        <v>559</v>
      </c>
      <c r="AG68" s="449"/>
      <c r="AH68" s="449"/>
      <c r="AI68" s="449"/>
      <c r="AJ68" s="449"/>
      <c r="AK68" s="449" t="s">
        <v>200</v>
      </c>
      <c r="AL68" s="449"/>
      <c r="AM68" s="449"/>
      <c r="AN68" s="449"/>
      <c r="AO68" s="449"/>
      <c r="AP68" s="449">
        <v>1486</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3423</v>
      </c>
      <c r="R69" s="450"/>
      <c r="S69" s="450"/>
      <c r="T69" s="450"/>
      <c r="U69" s="450"/>
      <c r="V69" s="450">
        <v>3110</v>
      </c>
      <c r="W69" s="450"/>
      <c r="X69" s="450"/>
      <c r="Y69" s="450"/>
      <c r="Z69" s="450"/>
      <c r="AA69" s="450">
        <v>313</v>
      </c>
      <c r="AB69" s="450"/>
      <c r="AC69" s="450"/>
      <c r="AD69" s="450"/>
      <c r="AE69" s="450"/>
      <c r="AF69" s="450">
        <v>313</v>
      </c>
      <c r="AG69" s="450"/>
      <c r="AH69" s="450"/>
      <c r="AI69" s="450"/>
      <c r="AJ69" s="450"/>
      <c r="AK69" s="450">
        <v>110</v>
      </c>
      <c r="AL69" s="450"/>
      <c r="AM69" s="450"/>
      <c r="AN69" s="450"/>
      <c r="AO69" s="450"/>
      <c r="AP69" s="450">
        <v>595</v>
      </c>
      <c r="AQ69" s="450"/>
      <c r="AR69" s="450"/>
      <c r="AS69" s="450"/>
      <c r="AT69" s="450"/>
      <c r="AU69" s="450">
        <v>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872</v>
      </c>
      <c r="AG88" s="452"/>
      <c r="AH88" s="452"/>
      <c r="AI88" s="452"/>
      <c r="AJ88" s="452"/>
      <c r="AK88" s="455"/>
      <c r="AL88" s="455"/>
      <c r="AM88" s="455"/>
      <c r="AN88" s="455"/>
      <c r="AO88" s="455"/>
      <c r="AP88" s="452">
        <v>2081</v>
      </c>
      <c r="AQ88" s="452"/>
      <c r="AR88" s="452"/>
      <c r="AS88" s="452"/>
      <c r="AT88" s="452"/>
      <c r="AU88" s="452">
        <v>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v>
      </c>
      <c r="CS102" s="604"/>
      <c r="CT102" s="604"/>
      <c r="CU102" s="604"/>
      <c r="CV102" s="697"/>
      <c r="CW102" s="696">
        <v>0</v>
      </c>
      <c r="CX102" s="604"/>
      <c r="CY102" s="604"/>
      <c r="CZ102" s="604"/>
      <c r="DA102" s="697"/>
      <c r="DB102" s="696" t="s">
        <v>200</v>
      </c>
      <c r="DC102" s="604"/>
      <c r="DD102" s="604"/>
      <c r="DE102" s="604"/>
      <c r="DF102" s="697"/>
      <c r="DG102" s="696" t="s">
        <v>200</v>
      </c>
      <c r="DH102" s="604"/>
      <c r="DI102" s="604"/>
      <c r="DJ102" s="604"/>
      <c r="DK102" s="697"/>
      <c r="DL102" s="696" t="s">
        <v>200</v>
      </c>
      <c r="DM102" s="604"/>
      <c r="DN102" s="604"/>
      <c r="DO102" s="604"/>
      <c r="DP102" s="697"/>
      <c r="DQ102" s="696" t="s">
        <v>200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391</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391</v>
      </c>
      <c r="CB109" s="406"/>
      <c r="CC109" s="406"/>
      <c r="CD109" s="406"/>
      <c r="CE109" s="469"/>
      <c r="CF109" s="655" t="s">
        <v>471</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391</v>
      </c>
      <c r="DR109" s="406"/>
      <c r="DS109" s="406"/>
      <c r="DT109" s="406"/>
      <c r="DU109" s="469"/>
      <c r="DV109" s="480" t="s">
        <v>471</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586721</v>
      </c>
      <c r="AB110" s="487"/>
      <c r="AC110" s="487"/>
      <c r="AD110" s="487"/>
      <c r="AE110" s="498"/>
      <c r="AF110" s="514">
        <v>593227</v>
      </c>
      <c r="AG110" s="487"/>
      <c r="AH110" s="487"/>
      <c r="AI110" s="487"/>
      <c r="AJ110" s="498"/>
      <c r="AK110" s="514">
        <v>547557</v>
      </c>
      <c r="AL110" s="487"/>
      <c r="AM110" s="487"/>
      <c r="AN110" s="487"/>
      <c r="AO110" s="498"/>
      <c r="AP110" s="538">
        <v>24.5</v>
      </c>
      <c r="AQ110" s="546"/>
      <c r="AR110" s="546"/>
      <c r="AS110" s="546"/>
      <c r="AT110" s="556"/>
      <c r="AU110" s="568" t="s">
        <v>122</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5082133</v>
      </c>
      <c r="BR110" s="640"/>
      <c r="BS110" s="640"/>
      <c r="BT110" s="640"/>
      <c r="BU110" s="640"/>
      <c r="BV110" s="640">
        <v>5205389</v>
      </c>
      <c r="BW110" s="640"/>
      <c r="BX110" s="640"/>
      <c r="BY110" s="640"/>
      <c r="BZ110" s="640"/>
      <c r="CA110" s="640">
        <v>5444262</v>
      </c>
      <c r="CB110" s="640"/>
      <c r="CC110" s="640"/>
      <c r="CD110" s="640"/>
      <c r="CE110" s="640"/>
      <c r="CF110" s="656">
        <v>243.3</v>
      </c>
      <c r="CG110" s="660"/>
      <c r="CH110" s="660"/>
      <c r="CI110" s="660"/>
      <c r="CJ110" s="660"/>
      <c r="CK110" s="672" t="s">
        <v>388</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200</v>
      </c>
      <c r="BR111" s="641"/>
      <c r="BS111" s="641"/>
      <c r="BT111" s="641"/>
      <c r="BU111" s="641"/>
      <c r="BV111" s="641" t="s">
        <v>200</v>
      </c>
      <c r="BW111" s="641"/>
      <c r="BX111" s="641"/>
      <c r="BY111" s="641"/>
      <c r="BZ111" s="641"/>
      <c r="CA111" s="641" t="s">
        <v>200</v>
      </c>
      <c r="CB111" s="641"/>
      <c r="CC111" s="641"/>
      <c r="CD111" s="641"/>
      <c r="CE111" s="641"/>
      <c r="CF111" s="657" t="s">
        <v>200</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157</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767374</v>
      </c>
      <c r="BR112" s="641"/>
      <c r="BS112" s="641"/>
      <c r="BT112" s="641"/>
      <c r="BU112" s="641"/>
      <c r="BV112" s="641">
        <v>661453</v>
      </c>
      <c r="BW112" s="641"/>
      <c r="BX112" s="641"/>
      <c r="BY112" s="641"/>
      <c r="BZ112" s="641"/>
      <c r="CA112" s="641">
        <v>541501</v>
      </c>
      <c r="CB112" s="641"/>
      <c r="CC112" s="641"/>
      <c r="CD112" s="641"/>
      <c r="CE112" s="641"/>
      <c r="CF112" s="657">
        <v>24.2</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149435</v>
      </c>
      <c r="AB113" s="446"/>
      <c r="AC113" s="446"/>
      <c r="AD113" s="446"/>
      <c r="AE113" s="499"/>
      <c r="AF113" s="515">
        <v>161651</v>
      </c>
      <c r="AG113" s="446"/>
      <c r="AH113" s="446"/>
      <c r="AI113" s="446"/>
      <c r="AJ113" s="499"/>
      <c r="AK113" s="515">
        <v>149991</v>
      </c>
      <c r="AL113" s="446"/>
      <c r="AM113" s="446"/>
      <c r="AN113" s="446"/>
      <c r="AO113" s="499"/>
      <c r="AP113" s="539">
        <v>6.7</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3749</v>
      </c>
      <c r="BR113" s="641"/>
      <c r="BS113" s="641"/>
      <c r="BT113" s="641"/>
      <c r="BU113" s="641"/>
      <c r="BV113" s="641">
        <v>3047</v>
      </c>
      <c r="BW113" s="641"/>
      <c r="BX113" s="641"/>
      <c r="BY113" s="641"/>
      <c r="BZ113" s="641"/>
      <c r="CA113" s="641">
        <v>2250</v>
      </c>
      <c r="CB113" s="641"/>
      <c r="CC113" s="641"/>
      <c r="CD113" s="641"/>
      <c r="CE113" s="641"/>
      <c r="CF113" s="657">
        <v>0.1</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805</v>
      </c>
      <c r="AB114" s="446"/>
      <c r="AC114" s="446"/>
      <c r="AD114" s="446"/>
      <c r="AE114" s="499"/>
      <c r="AF114" s="515">
        <v>844</v>
      </c>
      <c r="AG114" s="446"/>
      <c r="AH114" s="446"/>
      <c r="AI114" s="446"/>
      <c r="AJ114" s="499"/>
      <c r="AK114" s="515">
        <v>840</v>
      </c>
      <c r="AL114" s="446"/>
      <c r="AM114" s="446"/>
      <c r="AN114" s="446"/>
      <c r="AO114" s="499"/>
      <c r="AP114" s="539">
        <v>0</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486212</v>
      </c>
      <c r="BR114" s="641"/>
      <c r="BS114" s="641"/>
      <c r="BT114" s="641"/>
      <c r="BU114" s="641"/>
      <c r="BV114" s="641">
        <v>477552</v>
      </c>
      <c r="BW114" s="641"/>
      <c r="BX114" s="641"/>
      <c r="BY114" s="641"/>
      <c r="BZ114" s="641"/>
      <c r="CA114" s="641">
        <v>505627</v>
      </c>
      <c r="CB114" s="641"/>
      <c r="CC114" s="641"/>
      <c r="CD114" s="641"/>
      <c r="CE114" s="641"/>
      <c r="CF114" s="657">
        <v>22.6</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92</v>
      </c>
      <c r="AB116" s="446"/>
      <c r="AC116" s="446"/>
      <c r="AD116" s="446"/>
      <c r="AE116" s="499"/>
      <c r="AF116" s="515">
        <v>103</v>
      </c>
      <c r="AG116" s="446"/>
      <c r="AH116" s="446"/>
      <c r="AI116" s="446"/>
      <c r="AJ116" s="499"/>
      <c r="AK116" s="515">
        <v>219</v>
      </c>
      <c r="AL116" s="446"/>
      <c r="AM116" s="446"/>
      <c r="AN116" s="446"/>
      <c r="AO116" s="499"/>
      <c r="AP116" s="539">
        <v>0</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737053</v>
      </c>
      <c r="AB117" s="488"/>
      <c r="AC117" s="488"/>
      <c r="AD117" s="488"/>
      <c r="AE117" s="500"/>
      <c r="AF117" s="516">
        <v>755825</v>
      </c>
      <c r="AG117" s="488"/>
      <c r="AH117" s="488"/>
      <c r="AI117" s="488"/>
      <c r="AJ117" s="500"/>
      <c r="AK117" s="516">
        <v>698607</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391</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388</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169</v>
      </c>
      <c r="BP119" s="629"/>
      <c r="BQ119" s="634">
        <v>6339468</v>
      </c>
      <c r="BR119" s="642"/>
      <c r="BS119" s="642"/>
      <c r="BT119" s="642"/>
      <c r="BU119" s="642"/>
      <c r="BV119" s="642">
        <v>6347441</v>
      </c>
      <c r="BW119" s="642"/>
      <c r="BX119" s="642"/>
      <c r="BY119" s="642"/>
      <c r="BZ119" s="642"/>
      <c r="CA119" s="642">
        <v>6493640</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475</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4913087</v>
      </c>
      <c r="BR120" s="640"/>
      <c r="BS120" s="640"/>
      <c r="BT120" s="640"/>
      <c r="BU120" s="640"/>
      <c r="BV120" s="640">
        <v>4628551</v>
      </c>
      <c r="BW120" s="640"/>
      <c r="BX120" s="640"/>
      <c r="BY120" s="640"/>
      <c r="BZ120" s="640"/>
      <c r="CA120" s="640">
        <v>4648928</v>
      </c>
      <c r="CB120" s="640"/>
      <c r="CC120" s="640"/>
      <c r="CD120" s="640"/>
      <c r="CE120" s="640"/>
      <c r="CF120" s="656">
        <v>207.8</v>
      </c>
      <c r="CG120" s="660"/>
      <c r="CH120" s="660"/>
      <c r="CI120" s="660"/>
      <c r="CJ120" s="660"/>
      <c r="CK120" s="675" t="s">
        <v>270</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370406</v>
      </c>
      <c r="DH120" s="640"/>
      <c r="DI120" s="640"/>
      <c r="DJ120" s="640"/>
      <c r="DK120" s="640"/>
      <c r="DL120" s="640">
        <v>322699</v>
      </c>
      <c r="DM120" s="640"/>
      <c r="DN120" s="640"/>
      <c r="DO120" s="640"/>
      <c r="DP120" s="640"/>
      <c r="DQ120" s="640">
        <v>271780</v>
      </c>
      <c r="DR120" s="640"/>
      <c r="DS120" s="640"/>
      <c r="DT120" s="640"/>
      <c r="DU120" s="640"/>
      <c r="DV120" s="712">
        <v>12.1</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33643</v>
      </c>
      <c r="BR121" s="641"/>
      <c r="BS121" s="641"/>
      <c r="BT121" s="641"/>
      <c r="BU121" s="641"/>
      <c r="BV121" s="641">
        <v>104445</v>
      </c>
      <c r="BW121" s="641"/>
      <c r="BX121" s="641"/>
      <c r="BY121" s="641"/>
      <c r="BZ121" s="641"/>
      <c r="CA121" s="641">
        <v>202339</v>
      </c>
      <c r="CB121" s="641"/>
      <c r="CC121" s="641"/>
      <c r="CD121" s="641"/>
      <c r="CE121" s="641"/>
      <c r="CF121" s="657">
        <v>9</v>
      </c>
      <c r="CG121" s="661"/>
      <c r="CH121" s="661"/>
      <c r="CI121" s="661"/>
      <c r="CJ121" s="661"/>
      <c r="CK121" s="676"/>
      <c r="CL121" s="686"/>
      <c r="CM121" s="686"/>
      <c r="CN121" s="686"/>
      <c r="CO121" s="689"/>
      <c r="CP121" s="693" t="s">
        <v>47</v>
      </c>
      <c r="CQ121" s="403"/>
      <c r="CR121" s="403"/>
      <c r="CS121" s="403"/>
      <c r="CT121" s="403"/>
      <c r="CU121" s="403"/>
      <c r="CV121" s="403"/>
      <c r="CW121" s="403"/>
      <c r="CX121" s="403"/>
      <c r="CY121" s="403"/>
      <c r="CZ121" s="403"/>
      <c r="DA121" s="403"/>
      <c r="DB121" s="403"/>
      <c r="DC121" s="403"/>
      <c r="DD121" s="403"/>
      <c r="DE121" s="403"/>
      <c r="DF121" s="699"/>
      <c r="DG121" s="633">
        <v>387083</v>
      </c>
      <c r="DH121" s="641"/>
      <c r="DI121" s="641"/>
      <c r="DJ121" s="641"/>
      <c r="DK121" s="641"/>
      <c r="DL121" s="641">
        <v>324153</v>
      </c>
      <c r="DM121" s="641"/>
      <c r="DN121" s="641"/>
      <c r="DO121" s="641"/>
      <c r="DP121" s="641"/>
      <c r="DQ121" s="641">
        <v>251858</v>
      </c>
      <c r="DR121" s="641"/>
      <c r="DS121" s="641"/>
      <c r="DT121" s="641"/>
      <c r="DU121" s="641"/>
      <c r="DV121" s="713">
        <v>11.3</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4121212</v>
      </c>
      <c r="BR122" s="642"/>
      <c r="BS122" s="642"/>
      <c r="BT122" s="642"/>
      <c r="BU122" s="642"/>
      <c r="BV122" s="642">
        <v>4116053</v>
      </c>
      <c r="BW122" s="642"/>
      <c r="BX122" s="642"/>
      <c r="BY122" s="642"/>
      <c r="BZ122" s="642"/>
      <c r="CA122" s="642">
        <v>4192165</v>
      </c>
      <c r="CB122" s="642"/>
      <c r="CC122" s="642"/>
      <c r="CD122" s="642"/>
      <c r="CE122" s="642"/>
      <c r="CF122" s="658">
        <v>187.4</v>
      </c>
      <c r="CG122" s="662"/>
      <c r="CH122" s="662"/>
      <c r="CI122" s="662"/>
      <c r="CJ122" s="662"/>
      <c r="CK122" s="676"/>
      <c r="CL122" s="686"/>
      <c r="CM122" s="686"/>
      <c r="CN122" s="686"/>
      <c r="CO122" s="689"/>
      <c r="CP122" s="693" t="s">
        <v>131</v>
      </c>
      <c r="CQ122" s="403"/>
      <c r="CR122" s="403"/>
      <c r="CS122" s="403"/>
      <c r="CT122" s="403"/>
      <c r="CU122" s="403"/>
      <c r="CV122" s="403"/>
      <c r="CW122" s="403"/>
      <c r="CX122" s="403"/>
      <c r="CY122" s="403"/>
      <c r="CZ122" s="403"/>
      <c r="DA122" s="403"/>
      <c r="DB122" s="403"/>
      <c r="DC122" s="403"/>
      <c r="DD122" s="403"/>
      <c r="DE122" s="403"/>
      <c r="DF122" s="699"/>
      <c r="DG122" s="633">
        <v>9885</v>
      </c>
      <c r="DH122" s="641"/>
      <c r="DI122" s="641"/>
      <c r="DJ122" s="641"/>
      <c r="DK122" s="641"/>
      <c r="DL122" s="641">
        <v>14601</v>
      </c>
      <c r="DM122" s="641"/>
      <c r="DN122" s="641"/>
      <c r="DO122" s="641"/>
      <c r="DP122" s="641"/>
      <c r="DQ122" s="641">
        <v>17863</v>
      </c>
      <c r="DR122" s="641"/>
      <c r="DS122" s="641"/>
      <c r="DT122" s="641"/>
      <c r="DU122" s="641"/>
      <c r="DV122" s="713">
        <v>0.8</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220</v>
      </c>
      <c r="BP123" s="629"/>
      <c r="BQ123" s="635">
        <v>9067942</v>
      </c>
      <c r="BR123" s="643"/>
      <c r="BS123" s="643"/>
      <c r="BT123" s="643"/>
      <c r="BU123" s="643"/>
      <c r="BV123" s="643">
        <v>8849049</v>
      </c>
      <c r="BW123" s="643"/>
      <c r="BX123" s="643"/>
      <c r="BY123" s="643"/>
      <c r="BZ123" s="643"/>
      <c r="CA123" s="643">
        <v>9043432</v>
      </c>
      <c r="CB123" s="643"/>
      <c r="CC123" s="643"/>
      <c r="CD123" s="643"/>
      <c r="CE123" s="643"/>
      <c r="CF123" s="544"/>
      <c r="CG123" s="552"/>
      <c r="CH123" s="552"/>
      <c r="CI123" s="552"/>
      <c r="CJ123" s="669"/>
      <c r="CK123" s="676"/>
      <c r="CL123" s="686"/>
      <c r="CM123" s="686"/>
      <c r="CN123" s="686"/>
      <c r="CO123" s="689"/>
      <c r="CP123" s="693" t="s">
        <v>460</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200</v>
      </c>
      <c r="BR124" s="644"/>
      <c r="BS124" s="644"/>
      <c r="BT124" s="644"/>
      <c r="BU124" s="644"/>
      <c r="BV124" s="644" t="s">
        <v>200</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490</v>
      </c>
      <c r="AY127" s="593"/>
      <c r="AZ127" s="593"/>
      <c r="BA127" s="593"/>
      <c r="BB127" s="593"/>
      <c r="BC127" s="593"/>
      <c r="BD127" s="593"/>
      <c r="BE127" s="610"/>
      <c r="BF127" s="612" t="s">
        <v>442</v>
      </c>
      <c r="BG127" s="593"/>
      <c r="BH127" s="593"/>
      <c r="BI127" s="593"/>
      <c r="BJ127" s="593"/>
      <c r="BK127" s="593"/>
      <c r="BL127" s="610"/>
      <c r="BM127" s="612" t="s">
        <v>422</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3884</v>
      </c>
      <c r="AB128" s="487"/>
      <c r="AC128" s="487"/>
      <c r="AD128" s="487"/>
      <c r="AE128" s="498"/>
      <c r="AF128" s="514">
        <v>3672</v>
      </c>
      <c r="AG128" s="487"/>
      <c r="AH128" s="487"/>
      <c r="AI128" s="487"/>
      <c r="AJ128" s="498"/>
      <c r="AK128" s="514">
        <v>8591</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2783882</v>
      </c>
      <c r="AB129" s="446"/>
      <c r="AC129" s="446"/>
      <c r="AD129" s="446"/>
      <c r="AE129" s="499"/>
      <c r="AF129" s="515">
        <v>2749289</v>
      </c>
      <c r="AG129" s="446"/>
      <c r="AH129" s="446"/>
      <c r="AI129" s="446"/>
      <c r="AJ129" s="499"/>
      <c r="AK129" s="515">
        <v>2670593</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487508</v>
      </c>
      <c r="AB130" s="446"/>
      <c r="AC130" s="446"/>
      <c r="AD130" s="446"/>
      <c r="AE130" s="499"/>
      <c r="AF130" s="515">
        <v>489753</v>
      </c>
      <c r="AG130" s="446"/>
      <c r="AH130" s="446"/>
      <c r="AI130" s="446"/>
      <c r="AJ130" s="499"/>
      <c r="AK130" s="515">
        <v>432983</v>
      </c>
      <c r="AL130" s="446"/>
      <c r="AM130" s="446"/>
      <c r="AN130" s="446"/>
      <c r="AO130" s="499"/>
      <c r="AP130" s="542"/>
      <c r="AQ130" s="550"/>
      <c r="AR130" s="550"/>
      <c r="AS130" s="550"/>
      <c r="AT130" s="560"/>
      <c r="AU130" s="576"/>
      <c r="AV130" s="576"/>
      <c r="AW130" s="576"/>
      <c r="AX130" s="585" t="s">
        <v>143</v>
      </c>
      <c r="AY130" s="378"/>
      <c r="AZ130" s="378"/>
      <c r="BA130" s="378"/>
      <c r="BB130" s="378"/>
      <c r="BC130" s="378"/>
      <c r="BD130" s="378"/>
      <c r="BE130" s="472"/>
      <c r="BF130" s="615">
        <v>11.2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2296374</v>
      </c>
      <c r="AB131" s="489"/>
      <c r="AC131" s="489"/>
      <c r="AD131" s="489"/>
      <c r="AE131" s="501"/>
      <c r="AF131" s="517">
        <v>2259536</v>
      </c>
      <c r="AG131" s="489"/>
      <c r="AH131" s="489"/>
      <c r="AI131" s="489"/>
      <c r="AJ131" s="501"/>
      <c r="AK131" s="517">
        <v>2237610</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10.697778319999999</v>
      </c>
      <c r="AB132" s="490"/>
      <c r="AC132" s="490"/>
      <c r="AD132" s="490"/>
      <c r="AE132" s="502"/>
      <c r="AF132" s="518">
        <v>11.613003730000001</v>
      </c>
      <c r="AG132" s="490"/>
      <c r="AH132" s="490"/>
      <c r="AI132" s="490"/>
      <c r="AJ132" s="502"/>
      <c r="AK132" s="518">
        <v>11.48694366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10.6</v>
      </c>
      <c r="AB133" s="491"/>
      <c r="AC133" s="491"/>
      <c r="AD133" s="491"/>
      <c r="AE133" s="503"/>
      <c r="AF133" s="486">
        <v>11</v>
      </c>
      <c r="AG133" s="491"/>
      <c r="AH133" s="491"/>
      <c r="AI133" s="491"/>
      <c r="AJ133" s="503"/>
      <c r="AK133" s="486">
        <v>11.2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HF3ANgWqmJkH3EDXGpijuMSrCErgTmRCaQK33m0hU2ahg+6/S1//vpd8NP2XZhSd7UNttVebuNkcdzJSrZmrw==" saltValue="yAQ+wCDbVO+cU6JDMZeLe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6d7RK5WWRR628Mvn1hXe26Wj9Gn1fZrQSaaBU53XrdcVA2n1LhViVPclNMzd5QC3tguYyjUZ4lao86ijby6zw==" saltValue="t1EYtsZsCJBnc/BT+Qgw1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nnOvHUvpFQjKlWTlDPQou20TJBzJ5ZxRHR+nrYn40ItLRXPHs3M9GZ0q3ybfSsH/hNm185OnzJwpe2AUK/+LA==" saltValue="RgFVW0EjxtBjPTiqgRDLW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665085</v>
      </c>
      <c r="AP9" s="787">
        <v>308052</v>
      </c>
      <c r="AQ9" s="810">
        <v>243450</v>
      </c>
      <c r="AR9" s="824">
        <v>26.5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135394</v>
      </c>
      <c r="AP10" s="788">
        <v>62711</v>
      </c>
      <c r="AQ10" s="811">
        <v>36828</v>
      </c>
      <c r="AR10" s="825">
        <v>70.3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200</v>
      </c>
      <c r="AP11" s="788" t="s">
        <v>200</v>
      </c>
      <c r="AQ11" s="811">
        <v>2575</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21463</v>
      </c>
      <c r="AP13" s="788">
        <v>9941</v>
      </c>
      <c r="AQ13" s="811">
        <v>11862</v>
      </c>
      <c r="AR13" s="825">
        <v>-16.2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t="s">
        <v>200</v>
      </c>
      <c r="AP14" s="788" t="s">
        <v>200</v>
      </c>
      <c r="AQ14" s="811">
        <v>4647</v>
      </c>
      <c r="AR14" s="825" t="s">
        <v>200</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-30105</v>
      </c>
      <c r="AP15" s="788">
        <v>-13944</v>
      </c>
      <c r="AQ15" s="811">
        <v>-13358</v>
      </c>
      <c r="AR15" s="825">
        <v>4.4000000000000004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791837</v>
      </c>
      <c r="AP16" s="788">
        <v>366761</v>
      </c>
      <c r="AQ16" s="811">
        <v>286004</v>
      </c>
      <c r="AR16" s="825">
        <v>28.2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337</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36.590000000000003</v>
      </c>
      <c r="AP21" s="800">
        <v>24.25</v>
      </c>
      <c r="AQ21" s="813">
        <v>12.34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95.7</v>
      </c>
      <c r="AP22" s="801">
        <v>95.4</v>
      </c>
      <c r="AQ22" s="814">
        <v>0.3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195</v>
      </c>
      <c r="AL32" s="761"/>
      <c r="AM32" s="761"/>
      <c r="AN32" s="778"/>
      <c r="AO32" s="788">
        <v>547557</v>
      </c>
      <c r="AP32" s="788">
        <v>253616</v>
      </c>
      <c r="AQ32" s="815">
        <v>167387</v>
      </c>
      <c r="AR32" s="825">
        <v>51.5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507</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200</v>
      </c>
      <c r="AP34" s="788" t="s">
        <v>200</v>
      </c>
      <c r="AQ34" s="815">
        <v>5</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149991</v>
      </c>
      <c r="AP35" s="788">
        <v>69472</v>
      </c>
      <c r="AQ35" s="815">
        <v>34589</v>
      </c>
      <c r="AR35" s="825">
        <v>100.8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840</v>
      </c>
      <c r="AP36" s="788">
        <v>389</v>
      </c>
      <c r="AQ36" s="815">
        <v>2508</v>
      </c>
      <c r="AR36" s="825">
        <v>-84.5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200</v>
      </c>
      <c r="AP37" s="788" t="s">
        <v>200</v>
      </c>
      <c r="AQ37" s="815">
        <v>1525</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v>219</v>
      </c>
      <c r="AP38" s="792">
        <v>101</v>
      </c>
      <c r="AQ38" s="816">
        <v>44</v>
      </c>
      <c r="AR38" s="814">
        <v>129.5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-8591</v>
      </c>
      <c r="AP39" s="788">
        <v>-3979</v>
      </c>
      <c r="AQ39" s="815">
        <v>-7489</v>
      </c>
      <c r="AR39" s="825">
        <v>-46.9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-432983</v>
      </c>
      <c r="AP40" s="788">
        <v>-200548</v>
      </c>
      <c r="AQ40" s="815">
        <v>-138932</v>
      </c>
      <c r="AR40" s="825">
        <v>44.3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257033</v>
      </c>
      <c r="AP41" s="788">
        <v>119052</v>
      </c>
      <c r="AQ41" s="815">
        <v>59636</v>
      </c>
      <c r="AR41" s="825">
        <v>99.6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514</v>
      </c>
      <c r="AQ50" s="818" t="s">
        <v>384</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994575</v>
      </c>
      <c r="AN51" s="783">
        <v>421073</v>
      </c>
      <c r="AO51" s="795">
        <v>21.1</v>
      </c>
      <c r="AP51" s="806">
        <v>268375</v>
      </c>
      <c r="AQ51" s="819">
        <v>-1.2</v>
      </c>
      <c r="AR51" s="829">
        <v>22.3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379784</v>
      </c>
      <c r="AN52" s="784">
        <v>160789</v>
      </c>
      <c r="AO52" s="796">
        <v>-14.9</v>
      </c>
      <c r="AP52" s="807">
        <v>119602</v>
      </c>
      <c r="AQ52" s="820">
        <v>1.5</v>
      </c>
      <c r="AR52" s="830">
        <v>-16.399999999999999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1542298</v>
      </c>
      <c r="AN53" s="783">
        <v>666507</v>
      </c>
      <c r="AO53" s="795">
        <v>58.3</v>
      </c>
      <c r="AP53" s="806">
        <v>301035</v>
      </c>
      <c r="AQ53" s="819">
        <v>12.2</v>
      </c>
      <c r="AR53" s="829">
        <v>46.1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771083</v>
      </c>
      <c r="AN54" s="784">
        <v>333225</v>
      </c>
      <c r="AO54" s="796">
        <v>107.2</v>
      </c>
      <c r="AP54" s="807">
        <v>154376</v>
      </c>
      <c r="AQ54" s="820">
        <v>29.1</v>
      </c>
      <c r="AR54" s="830">
        <v>78.099999999999994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319</v>
      </c>
      <c r="AL55" s="764"/>
      <c r="AM55" s="770">
        <v>1268142</v>
      </c>
      <c r="AN55" s="783">
        <v>556447</v>
      </c>
      <c r="AO55" s="795">
        <v>-16.5</v>
      </c>
      <c r="AP55" s="806">
        <v>277467</v>
      </c>
      <c r="AQ55" s="819">
        <v>-7.8</v>
      </c>
      <c r="AR55" s="829">
        <v>-8.6999999999999993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549672</v>
      </c>
      <c r="AN56" s="784">
        <v>241190</v>
      </c>
      <c r="AO56" s="796">
        <v>-27.6</v>
      </c>
      <c r="AP56" s="807">
        <v>128378</v>
      </c>
      <c r="AQ56" s="820">
        <v>-16.8</v>
      </c>
      <c r="AR56" s="830">
        <v>-10.8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1260903</v>
      </c>
      <c r="AN57" s="783">
        <v>568743</v>
      </c>
      <c r="AO57" s="795">
        <v>2.2000000000000002</v>
      </c>
      <c r="AP57" s="806">
        <v>282256</v>
      </c>
      <c r="AQ57" s="819">
        <v>1.7</v>
      </c>
      <c r="AR57" s="829">
        <v>0.5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788576</v>
      </c>
      <c r="AN58" s="784">
        <v>355695</v>
      </c>
      <c r="AO58" s="796">
        <v>47.5</v>
      </c>
      <c r="AP58" s="807">
        <v>145453</v>
      </c>
      <c r="AQ58" s="820">
        <v>13.3</v>
      </c>
      <c r="AR58" s="830">
        <v>34.200000000000003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517</v>
      </c>
      <c r="AL59" s="764"/>
      <c r="AM59" s="770">
        <v>1358026</v>
      </c>
      <c r="AN59" s="783">
        <v>629007</v>
      </c>
      <c r="AO59" s="795">
        <v>10.6</v>
      </c>
      <c r="AP59" s="806">
        <v>295341</v>
      </c>
      <c r="AQ59" s="819">
        <v>4.5999999999999996</v>
      </c>
      <c r="AR59" s="829">
        <v>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860835</v>
      </c>
      <c r="AN60" s="784">
        <v>398719</v>
      </c>
      <c r="AO60" s="796">
        <v>12.1</v>
      </c>
      <c r="AP60" s="807">
        <v>137402</v>
      </c>
      <c r="AQ60" s="820">
        <v>-5.5</v>
      </c>
      <c r="AR60" s="830">
        <v>17.600000000000001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410</v>
      </c>
      <c r="AL61" s="767"/>
      <c r="AM61" s="770">
        <v>1284789</v>
      </c>
      <c r="AN61" s="783">
        <v>568355</v>
      </c>
      <c r="AO61" s="795">
        <v>15.1</v>
      </c>
      <c r="AP61" s="806">
        <v>284895</v>
      </c>
      <c r="AQ61" s="821">
        <v>1.9</v>
      </c>
      <c r="AR61" s="829">
        <v>13.2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669990</v>
      </c>
      <c r="AN62" s="784">
        <v>297924</v>
      </c>
      <c r="AO62" s="796">
        <v>24.9</v>
      </c>
      <c r="AP62" s="807">
        <v>137042</v>
      </c>
      <c r="AQ62" s="820">
        <v>4.3</v>
      </c>
      <c r="AR62" s="830">
        <v>20.6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8r5IpKNDmt4MZjVBkuPcLTeQI/vb8iDEHjj4/3FiaAHs/tXQT9QINcr0s0898jYPOLyZw1mvMmJ8BOUmY1JuRg==" saltValue="bbva0vcwO/bBGekhPdpsa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gZm4sunvRF+aLuib2WKAL4s/BugxCFZOKzDbxFXjHg3arryrGadIn74IHeCO3Yr5pu4UJeU/ehZLJ+f/EZw+sQ==" saltValue="YbakiqItT52z4jhJVrA3H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REg+haZGLR5B2s7/JiXCy1QlwSL3hSWUMCVm67YfVAKcaEeKhNlgt0XBDCfflPVtA914giCkfXANHA320QaZNw==" saltValue="5xxK2WmANkxsTlJL6ib/j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519</v>
      </c>
      <c r="G46" s="853" t="s">
        <v>520</v>
      </c>
      <c r="H46" s="853" t="s">
        <v>521</v>
      </c>
      <c r="I46" s="853" t="s">
        <v>522</v>
      </c>
      <c r="J46" s="858" t="s">
        <v>253</v>
      </c>
    </row>
    <row r="47" spans="2:10" ht="57.75" customHeight="1">
      <c r="B47" s="838"/>
      <c r="C47" s="842" t="s">
        <v>3</v>
      </c>
      <c r="D47" s="842"/>
      <c r="E47" s="846"/>
      <c r="F47" s="850">
        <v>25.43</v>
      </c>
      <c r="G47" s="854">
        <v>24.53</v>
      </c>
      <c r="H47" s="854">
        <v>20.37</v>
      </c>
      <c r="I47" s="854">
        <v>19.68</v>
      </c>
      <c r="J47" s="859">
        <v>17.75</v>
      </c>
    </row>
    <row r="48" spans="2:10" ht="57.75" customHeight="1">
      <c r="B48" s="839"/>
      <c r="C48" s="843" t="s">
        <v>9</v>
      </c>
      <c r="D48" s="843"/>
      <c r="E48" s="847"/>
      <c r="F48" s="851">
        <v>4.25</v>
      </c>
      <c r="G48" s="855">
        <v>4.8899999999999997</v>
      </c>
      <c r="H48" s="855">
        <v>3.65</v>
      </c>
      <c r="I48" s="855">
        <v>3.38</v>
      </c>
      <c r="J48" s="860">
        <v>5.07</v>
      </c>
    </row>
    <row r="49" spans="2:10" ht="57.75" customHeight="1">
      <c r="B49" s="840"/>
      <c r="C49" s="844" t="s">
        <v>16</v>
      </c>
      <c r="D49" s="844"/>
      <c r="E49" s="848"/>
      <c r="F49" s="852">
        <v>0.66</v>
      </c>
      <c r="G49" s="856" t="s">
        <v>523</v>
      </c>
      <c r="H49" s="856" t="s">
        <v>524</v>
      </c>
      <c r="I49" s="856" t="s">
        <v>70</v>
      </c>
      <c r="J49" s="861" t="s">
        <v>525</v>
      </c>
    </row>
    <row r="50" spans="2:10"/>
  </sheetData>
  <sheetProtection algorithmName="SHA-512" hashValue="9AkkyxRabWL4vu1pa8uTGrx952pGxDVCGQp0XlxS0k/dPN54ACY7yuURIkbQcVHDvnulytmpPtl5izrlLajvBA==" saltValue="sZjbhZKiAWckFZ8gMnFj6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519</v>
      </c>
      <c r="G33" s="883" t="s">
        <v>520</v>
      </c>
      <c r="H33" s="883" t="s">
        <v>521</v>
      </c>
      <c r="I33" s="883" t="s">
        <v>522</v>
      </c>
      <c r="J33" s="887" t="s">
        <v>253</v>
      </c>
      <c r="K33" s="862"/>
      <c r="L33" s="862"/>
      <c r="M33" s="862"/>
      <c r="N33" s="862"/>
      <c r="O33" s="862"/>
      <c r="P33" s="862"/>
    </row>
    <row r="34" spans="1:16" ht="39" customHeight="1">
      <c r="A34" s="862"/>
      <c r="B34" s="864"/>
      <c r="C34" s="870" t="s">
        <v>259</v>
      </c>
      <c r="D34" s="870"/>
      <c r="E34" s="875"/>
      <c r="F34" s="879">
        <v>4.24</v>
      </c>
      <c r="G34" s="884">
        <v>4.88</v>
      </c>
      <c r="H34" s="884">
        <v>3.65</v>
      </c>
      <c r="I34" s="884">
        <v>3.37</v>
      </c>
      <c r="J34" s="888">
        <v>5.07</v>
      </c>
      <c r="K34" s="862"/>
      <c r="L34" s="862"/>
      <c r="M34" s="862"/>
      <c r="N34" s="862"/>
      <c r="O34" s="862"/>
      <c r="P34" s="862"/>
    </row>
    <row r="35" spans="1:16" ht="39" customHeight="1">
      <c r="A35" s="862"/>
      <c r="B35" s="865"/>
      <c r="C35" s="871" t="s">
        <v>460</v>
      </c>
      <c r="D35" s="871"/>
      <c r="E35" s="876"/>
      <c r="F35" s="880">
        <v>0.99</v>
      </c>
      <c r="G35" s="885">
        <v>0.42</v>
      </c>
      <c r="H35" s="885">
        <v>0.41</v>
      </c>
      <c r="I35" s="885">
        <v>1.1100000000000001</v>
      </c>
      <c r="J35" s="889">
        <v>1.0900000000000001</v>
      </c>
      <c r="K35" s="862"/>
      <c r="L35" s="862"/>
      <c r="M35" s="862"/>
      <c r="N35" s="862"/>
      <c r="O35" s="862"/>
      <c r="P35" s="862"/>
    </row>
    <row r="36" spans="1:16" ht="39" customHeight="1">
      <c r="A36" s="862"/>
      <c r="B36" s="865"/>
      <c r="C36" s="871" t="s">
        <v>131</v>
      </c>
      <c r="D36" s="871"/>
      <c r="E36" s="876"/>
      <c r="F36" s="880">
        <v>0.65</v>
      </c>
      <c r="G36" s="885">
        <v>0.56000000000000005</v>
      </c>
      <c r="H36" s="885">
        <v>0.74</v>
      </c>
      <c r="I36" s="885">
        <v>0.43</v>
      </c>
      <c r="J36" s="889">
        <v>0.84</v>
      </c>
      <c r="K36" s="862"/>
      <c r="L36" s="862"/>
      <c r="M36" s="862"/>
      <c r="N36" s="862"/>
      <c r="O36" s="862"/>
      <c r="P36" s="862"/>
    </row>
    <row r="37" spans="1:16" ht="39" customHeight="1">
      <c r="A37" s="862"/>
      <c r="B37" s="865"/>
      <c r="C37" s="871" t="s">
        <v>47</v>
      </c>
      <c r="D37" s="871"/>
      <c r="E37" s="876"/>
      <c r="F37" s="880">
        <v>0.18</v>
      </c>
      <c r="G37" s="885">
        <v>0.18</v>
      </c>
      <c r="H37" s="885">
        <v>0.16</v>
      </c>
      <c r="I37" s="885">
        <v>0.3</v>
      </c>
      <c r="J37" s="889">
        <v>0.56000000000000005</v>
      </c>
      <c r="K37" s="862"/>
      <c r="L37" s="862"/>
      <c r="M37" s="862"/>
      <c r="N37" s="862"/>
      <c r="O37" s="862"/>
      <c r="P37" s="862"/>
    </row>
    <row r="38" spans="1:16" ht="39" customHeight="1">
      <c r="A38" s="862"/>
      <c r="B38" s="865"/>
      <c r="C38" s="871" t="s">
        <v>461</v>
      </c>
      <c r="D38" s="871"/>
      <c r="E38" s="876"/>
      <c r="F38" s="880">
        <v>0.1</v>
      </c>
      <c r="G38" s="885">
        <v>9.e-002</v>
      </c>
      <c r="H38" s="885">
        <v>6.e-002</v>
      </c>
      <c r="I38" s="885">
        <v>6.e-002</v>
      </c>
      <c r="J38" s="889">
        <v>0.37</v>
      </c>
      <c r="K38" s="862"/>
      <c r="L38" s="862"/>
      <c r="M38" s="862"/>
      <c r="N38" s="862"/>
      <c r="O38" s="862"/>
      <c r="P38" s="862"/>
    </row>
    <row r="39" spans="1:16" ht="39" customHeight="1">
      <c r="A39" s="862"/>
      <c r="B39" s="865"/>
      <c r="C39" s="871" t="s">
        <v>459</v>
      </c>
      <c r="D39" s="871"/>
      <c r="E39" s="876"/>
      <c r="F39" s="880">
        <v>0.4</v>
      </c>
      <c r="G39" s="885">
        <v>7.0000000000000007e-002</v>
      </c>
      <c r="H39" s="885">
        <v>3.e-002</v>
      </c>
      <c r="I39" s="885">
        <v>1.e-002</v>
      </c>
      <c r="J39" s="889">
        <v>3.e-002</v>
      </c>
      <c r="K39" s="862"/>
      <c r="L39" s="862"/>
      <c r="M39" s="862"/>
      <c r="N39" s="862"/>
      <c r="O39" s="862"/>
      <c r="P39" s="862"/>
    </row>
    <row r="40" spans="1:16" ht="39" customHeight="1">
      <c r="A40" s="862"/>
      <c r="B40" s="865"/>
      <c r="C40" s="871" t="s">
        <v>225</v>
      </c>
      <c r="D40" s="871"/>
      <c r="E40" s="876"/>
      <c r="F40" s="880">
        <v>0</v>
      </c>
      <c r="G40" s="885">
        <v>0</v>
      </c>
      <c r="H40" s="885">
        <v>4.e-002</v>
      </c>
      <c r="I40" s="885">
        <v>4.e-002</v>
      </c>
      <c r="J40" s="889">
        <v>1.e-002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229</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483</v>
      </c>
      <c r="D43" s="872"/>
      <c r="E43" s="877"/>
      <c r="F43" s="881" t="s">
        <v>200</v>
      </c>
      <c r="G43" s="886" t="s">
        <v>200</v>
      </c>
      <c r="H43" s="886" t="s">
        <v>200</v>
      </c>
      <c r="I43" s="886" t="s">
        <v>200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NUNtJGHrt7hWMC/y6ANTCrEgJiUw6qTGCQr2eWL4akTZrT2gLzRt3bhmQW1YkppikQ7zUlJXKb7LpZOzfWnF9A==" saltValue="HYCvoVaHtgSE9BYSNxrnI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519</v>
      </c>
      <c r="L44" s="950" t="s">
        <v>520</v>
      </c>
      <c r="M44" s="950" t="s">
        <v>521</v>
      </c>
      <c r="N44" s="950" t="s">
        <v>522</v>
      </c>
      <c r="O44" s="959" t="s">
        <v>253</v>
      </c>
      <c r="P44" s="734"/>
      <c r="Q44" s="734"/>
      <c r="R44" s="734"/>
      <c r="S44" s="734"/>
      <c r="T44" s="734"/>
      <c r="U44" s="734"/>
    </row>
    <row r="45" spans="1:21" ht="30.75" customHeight="1">
      <c r="A45" s="734"/>
      <c r="B45" s="892" t="s">
        <v>25</v>
      </c>
      <c r="C45" s="906"/>
      <c r="D45" s="916"/>
      <c r="E45" s="925" t="s">
        <v>23</v>
      </c>
      <c r="F45" s="925"/>
      <c r="G45" s="925"/>
      <c r="H45" s="925"/>
      <c r="I45" s="925"/>
      <c r="J45" s="934"/>
      <c r="K45" s="942">
        <v>546</v>
      </c>
      <c r="L45" s="951">
        <v>569</v>
      </c>
      <c r="M45" s="951">
        <v>587</v>
      </c>
      <c r="N45" s="951">
        <v>593</v>
      </c>
      <c r="O45" s="960">
        <v>548</v>
      </c>
      <c r="P45" s="734"/>
      <c r="Q45" s="734"/>
      <c r="R45" s="734"/>
      <c r="S45" s="734"/>
      <c r="T45" s="734"/>
      <c r="U45" s="734"/>
    </row>
    <row r="46" spans="1:21" ht="30.75" customHeight="1">
      <c r="A46" s="734"/>
      <c r="B46" s="893"/>
      <c r="C46" s="907"/>
      <c r="D46" s="917"/>
      <c r="E46" s="926" t="s">
        <v>28</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35</v>
      </c>
      <c r="F48" s="926"/>
      <c r="G48" s="926"/>
      <c r="H48" s="926"/>
      <c r="I48" s="926"/>
      <c r="J48" s="935"/>
      <c r="K48" s="943">
        <v>135</v>
      </c>
      <c r="L48" s="952">
        <v>140</v>
      </c>
      <c r="M48" s="952">
        <v>149</v>
      </c>
      <c r="N48" s="952">
        <v>162</v>
      </c>
      <c r="O48" s="961">
        <v>150</v>
      </c>
      <c r="P48" s="734"/>
      <c r="Q48" s="734"/>
      <c r="R48" s="734"/>
      <c r="S48" s="734"/>
      <c r="T48" s="734"/>
      <c r="U48" s="734"/>
    </row>
    <row r="49" spans="1:21" ht="30.75" customHeight="1">
      <c r="A49" s="734"/>
      <c r="B49" s="893"/>
      <c r="C49" s="907"/>
      <c r="D49" s="917"/>
      <c r="E49" s="926" t="s">
        <v>0</v>
      </c>
      <c r="F49" s="926"/>
      <c r="G49" s="926"/>
      <c r="H49" s="926"/>
      <c r="I49" s="926"/>
      <c r="J49" s="935"/>
      <c r="K49" s="943">
        <v>1</v>
      </c>
      <c r="L49" s="952">
        <v>1</v>
      </c>
      <c r="M49" s="952">
        <v>1</v>
      </c>
      <c r="N49" s="952">
        <v>1</v>
      </c>
      <c r="O49" s="961">
        <v>1</v>
      </c>
      <c r="P49" s="734"/>
      <c r="Q49" s="734"/>
      <c r="R49" s="734"/>
      <c r="S49" s="734"/>
      <c r="T49" s="734"/>
      <c r="U49" s="734"/>
    </row>
    <row r="50" spans="1:21" ht="30.75" customHeight="1">
      <c r="A50" s="734"/>
      <c r="B50" s="893"/>
      <c r="C50" s="907"/>
      <c r="D50" s="917"/>
      <c r="E50" s="926" t="s">
        <v>40</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42</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45</v>
      </c>
      <c r="C52" s="909"/>
      <c r="D52" s="918"/>
      <c r="E52" s="926" t="s">
        <v>48</v>
      </c>
      <c r="F52" s="926"/>
      <c r="G52" s="926"/>
      <c r="H52" s="926"/>
      <c r="I52" s="926"/>
      <c r="J52" s="935"/>
      <c r="K52" s="943">
        <v>469</v>
      </c>
      <c r="L52" s="952">
        <v>481</v>
      </c>
      <c r="M52" s="952">
        <v>492</v>
      </c>
      <c r="N52" s="952">
        <v>494</v>
      </c>
      <c r="O52" s="961">
        <v>443</v>
      </c>
      <c r="P52" s="734"/>
      <c r="Q52" s="734"/>
      <c r="R52" s="734"/>
      <c r="S52" s="734"/>
      <c r="T52" s="734"/>
      <c r="U52" s="734"/>
    </row>
    <row r="53" spans="1:21" ht="30.75" customHeight="1">
      <c r="A53" s="734"/>
      <c r="B53" s="896" t="s">
        <v>50</v>
      </c>
      <c r="C53" s="910"/>
      <c r="D53" s="919"/>
      <c r="E53" s="927" t="s">
        <v>53</v>
      </c>
      <c r="F53" s="927"/>
      <c r="G53" s="927"/>
      <c r="H53" s="927"/>
      <c r="I53" s="927"/>
      <c r="J53" s="936"/>
      <c r="K53" s="944">
        <v>213</v>
      </c>
      <c r="L53" s="953">
        <v>229</v>
      </c>
      <c r="M53" s="953">
        <v>245</v>
      </c>
      <c r="N53" s="953">
        <v>262</v>
      </c>
      <c r="O53" s="962">
        <v>256</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519</v>
      </c>
      <c r="L57" s="954" t="s">
        <v>520</v>
      </c>
      <c r="M57" s="954" t="s">
        <v>521</v>
      </c>
      <c r="N57" s="954" t="s">
        <v>522</v>
      </c>
      <c r="O57" s="964" t="s">
        <v>253</v>
      </c>
      <c r="P57" s="734"/>
      <c r="Q57" s="734"/>
      <c r="R57" s="734"/>
      <c r="S57" s="734"/>
      <c r="T57" s="734"/>
      <c r="U57" s="734"/>
    </row>
    <row r="58" spans="1:21" ht="31.5" customHeight="1">
      <c r="B58" s="900" t="s">
        <v>59</v>
      </c>
      <c r="C58" s="913"/>
      <c r="D58" s="920" t="s">
        <v>61</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t3uuTOvn3IijMhGzEPpko+qmw7sKjQHOHDhlnMqMmvfYEuID7BQWf69WeXVKTs9gAxXn3H74CFqURphMfYBWQ==" saltValue="cEpVEMy/v6FeJ4iw6Rjum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519</v>
      </c>
      <c r="J40" s="950" t="s">
        <v>520</v>
      </c>
      <c r="K40" s="950" t="s">
        <v>521</v>
      </c>
      <c r="L40" s="950" t="s">
        <v>522</v>
      </c>
      <c r="M40" s="990" t="s">
        <v>253</v>
      </c>
    </row>
    <row r="41" spans="2:13" ht="27.75" customHeight="1">
      <c r="B41" s="892" t="s">
        <v>37</v>
      </c>
      <c r="C41" s="906"/>
      <c r="D41" s="916"/>
      <c r="E41" s="973" t="s">
        <v>57</v>
      </c>
      <c r="F41" s="973"/>
      <c r="G41" s="973"/>
      <c r="H41" s="979"/>
      <c r="I41" s="983">
        <v>4598</v>
      </c>
      <c r="J41" s="987">
        <v>4981</v>
      </c>
      <c r="K41" s="987">
        <v>5082</v>
      </c>
      <c r="L41" s="987">
        <v>5205</v>
      </c>
      <c r="M41" s="991">
        <v>5444</v>
      </c>
    </row>
    <row r="42" spans="2:13" ht="27.75" customHeight="1">
      <c r="B42" s="893"/>
      <c r="C42" s="907"/>
      <c r="D42" s="917"/>
      <c r="E42" s="974" t="s">
        <v>71</v>
      </c>
      <c r="F42" s="974"/>
      <c r="G42" s="974"/>
      <c r="H42" s="980"/>
      <c r="I42" s="984" t="s">
        <v>200</v>
      </c>
      <c r="J42" s="988" t="s">
        <v>200</v>
      </c>
      <c r="K42" s="988" t="s">
        <v>200</v>
      </c>
      <c r="L42" s="988" t="s">
        <v>200</v>
      </c>
      <c r="M42" s="992" t="s">
        <v>200</v>
      </c>
    </row>
    <row r="43" spans="2:13" ht="27.75" customHeight="1">
      <c r="B43" s="893"/>
      <c r="C43" s="907"/>
      <c r="D43" s="917"/>
      <c r="E43" s="974" t="s">
        <v>73</v>
      </c>
      <c r="F43" s="974"/>
      <c r="G43" s="974"/>
      <c r="H43" s="980"/>
      <c r="I43" s="984">
        <v>996</v>
      </c>
      <c r="J43" s="988">
        <v>890</v>
      </c>
      <c r="K43" s="988">
        <v>767</v>
      </c>
      <c r="L43" s="988">
        <v>661</v>
      </c>
      <c r="M43" s="992">
        <v>542</v>
      </c>
    </row>
    <row r="44" spans="2:13" ht="27.75" customHeight="1">
      <c r="B44" s="893"/>
      <c r="C44" s="907"/>
      <c r="D44" s="917"/>
      <c r="E44" s="974" t="s">
        <v>75</v>
      </c>
      <c r="F44" s="974"/>
      <c r="G44" s="974"/>
      <c r="H44" s="980"/>
      <c r="I44" s="984">
        <v>6</v>
      </c>
      <c r="J44" s="988">
        <v>5</v>
      </c>
      <c r="K44" s="988">
        <v>4</v>
      </c>
      <c r="L44" s="988">
        <v>3</v>
      </c>
      <c r="M44" s="992">
        <v>2</v>
      </c>
    </row>
    <row r="45" spans="2:13" ht="27.75" customHeight="1">
      <c r="B45" s="893"/>
      <c r="C45" s="907"/>
      <c r="D45" s="917"/>
      <c r="E45" s="974" t="s">
        <v>77</v>
      </c>
      <c r="F45" s="974"/>
      <c r="G45" s="974"/>
      <c r="H45" s="980"/>
      <c r="I45" s="984">
        <v>527</v>
      </c>
      <c r="J45" s="988">
        <v>510</v>
      </c>
      <c r="K45" s="988">
        <v>486</v>
      </c>
      <c r="L45" s="988">
        <v>478</v>
      </c>
      <c r="M45" s="992">
        <v>506</v>
      </c>
    </row>
    <row r="46" spans="2:13" ht="27.75" customHeight="1">
      <c r="B46" s="893"/>
      <c r="C46" s="907"/>
      <c r="D46" s="918"/>
      <c r="E46" s="974" t="s">
        <v>76</v>
      </c>
      <c r="F46" s="974"/>
      <c r="G46" s="974"/>
      <c r="H46" s="980"/>
      <c r="I46" s="984" t="s">
        <v>200</v>
      </c>
      <c r="J46" s="988" t="s">
        <v>200</v>
      </c>
      <c r="K46" s="988" t="s">
        <v>200</v>
      </c>
      <c r="L46" s="988" t="s">
        <v>200</v>
      </c>
      <c r="M46" s="992" t="s">
        <v>200</v>
      </c>
    </row>
    <row r="47" spans="2:13" ht="27.75" customHeight="1">
      <c r="B47" s="893"/>
      <c r="C47" s="907"/>
      <c r="D47" s="971"/>
      <c r="E47" s="975" t="s">
        <v>79</v>
      </c>
      <c r="F47" s="978"/>
      <c r="G47" s="978"/>
      <c r="H47" s="981"/>
      <c r="I47" s="984" t="s">
        <v>200</v>
      </c>
      <c r="J47" s="988" t="s">
        <v>200</v>
      </c>
      <c r="K47" s="988" t="s">
        <v>200</v>
      </c>
      <c r="L47" s="988" t="s">
        <v>200</v>
      </c>
      <c r="M47" s="992" t="s">
        <v>200</v>
      </c>
    </row>
    <row r="48" spans="2:13" ht="27.75" customHeight="1">
      <c r="B48" s="893"/>
      <c r="C48" s="907"/>
      <c r="D48" s="917"/>
      <c r="E48" s="974" t="s">
        <v>85</v>
      </c>
      <c r="F48" s="974"/>
      <c r="G48" s="974"/>
      <c r="H48" s="980"/>
      <c r="I48" s="984" t="s">
        <v>200</v>
      </c>
      <c r="J48" s="988" t="s">
        <v>200</v>
      </c>
      <c r="K48" s="988" t="s">
        <v>200</v>
      </c>
      <c r="L48" s="988" t="s">
        <v>200</v>
      </c>
      <c r="M48" s="992" t="s">
        <v>200</v>
      </c>
    </row>
    <row r="49" spans="2:13" ht="27.75" customHeight="1">
      <c r="B49" s="894"/>
      <c r="C49" s="908"/>
      <c r="D49" s="917"/>
      <c r="E49" s="974" t="s">
        <v>89</v>
      </c>
      <c r="F49" s="974"/>
      <c r="G49" s="974"/>
      <c r="H49" s="980"/>
      <c r="I49" s="984" t="s">
        <v>200</v>
      </c>
      <c r="J49" s="988" t="s">
        <v>200</v>
      </c>
      <c r="K49" s="988" t="s">
        <v>200</v>
      </c>
      <c r="L49" s="988" t="s">
        <v>200</v>
      </c>
      <c r="M49" s="992" t="s">
        <v>200</v>
      </c>
    </row>
    <row r="50" spans="2:13" ht="27.75" customHeight="1">
      <c r="B50" s="968" t="s">
        <v>91</v>
      </c>
      <c r="C50" s="970"/>
      <c r="D50" s="972"/>
      <c r="E50" s="974" t="s">
        <v>92</v>
      </c>
      <c r="F50" s="974"/>
      <c r="G50" s="974"/>
      <c r="H50" s="980"/>
      <c r="I50" s="984">
        <v>5046</v>
      </c>
      <c r="J50" s="988">
        <v>4917</v>
      </c>
      <c r="K50" s="988">
        <v>4913</v>
      </c>
      <c r="L50" s="988">
        <v>4629</v>
      </c>
      <c r="M50" s="992">
        <v>4649</v>
      </c>
    </row>
    <row r="51" spans="2:13" ht="27.75" customHeight="1">
      <c r="B51" s="893"/>
      <c r="C51" s="907"/>
      <c r="D51" s="917"/>
      <c r="E51" s="974" t="s">
        <v>94</v>
      </c>
      <c r="F51" s="974"/>
      <c r="G51" s="974"/>
      <c r="H51" s="980"/>
      <c r="I51" s="984">
        <v>17</v>
      </c>
      <c r="J51" s="988">
        <v>17</v>
      </c>
      <c r="K51" s="988">
        <v>34</v>
      </c>
      <c r="L51" s="988">
        <v>104</v>
      </c>
      <c r="M51" s="992">
        <v>202</v>
      </c>
    </row>
    <row r="52" spans="2:13" ht="27.75" customHeight="1">
      <c r="B52" s="894"/>
      <c r="C52" s="908"/>
      <c r="D52" s="917"/>
      <c r="E52" s="974" t="s">
        <v>44</v>
      </c>
      <c r="F52" s="974"/>
      <c r="G52" s="974"/>
      <c r="H52" s="980"/>
      <c r="I52" s="984">
        <v>3967</v>
      </c>
      <c r="J52" s="988">
        <v>4131</v>
      </c>
      <c r="K52" s="988">
        <v>4121</v>
      </c>
      <c r="L52" s="988">
        <v>4116</v>
      </c>
      <c r="M52" s="992">
        <v>4192</v>
      </c>
    </row>
    <row r="53" spans="2:13" ht="27.75" customHeight="1">
      <c r="B53" s="896" t="s">
        <v>50</v>
      </c>
      <c r="C53" s="910"/>
      <c r="D53" s="919"/>
      <c r="E53" s="976" t="s">
        <v>98</v>
      </c>
      <c r="F53" s="976"/>
      <c r="G53" s="976"/>
      <c r="H53" s="982"/>
      <c r="I53" s="985">
        <v>-2903</v>
      </c>
      <c r="J53" s="989">
        <v>-2678</v>
      </c>
      <c r="K53" s="989">
        <v>-2728</v>
      </c>
      <c r="L53" s="989">
        <v>-2502</v>
      </c>
      <c r="M53" s="993">
        <v>-2550</v>
      </c>
    </row>
    <row r="54" spans="2:13" ht="27.75" customHeight="1">
      <c r="B54" s="969"/>
      <c r="C54" s="868"/>
      <c r="D54" s="868"/>
      <c r="E54" s="977"/>
      <c r="F54" s="977"/>
      <c r="G54" s="977"/>
      <c r="H54" s="977"/>
      <c r="I54" s="986"/>
      <c r="J54" s="986"/>
      <c r="K54" s="986"/>
      <c r="L54" s="986"/>
      <c r="M54" s="986"/>
    </row>
    <row r="55" spans="2:13"/>
  </sheetData>
  <sheetProtection algorithmName="SHA-512" hashValue="HQinL7L+MmWGMMSxDu7cFaH4j40YyXMyqwpuvHPIQHJndegUGShYhkx2CJi/1pAjPOArQVwlWhCOcK4l/8nHzw==" saltValue="YvNgaLbus/JxRE30r2MAK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4</v>
      </c>
      <c r="C54" s="1000"/>
      <c r="D54" s="1000"/>
      <c r="E54" s="1009" t="s">
        <v>17</v>
      </c>
      <c r="F54" s="1016" t="s">
        <v>521</v>
      </c>
      <c r="G54" s="1016" t="s">
        <v>522</v>
      </c>
      <c r="H54" s="1024" t="s">
        <v>253</v>
      </c>
    </row>
    <row r="55" spans="2:8" ht="52.5" customHeight="1">
      <c r="B55" s="995"/>
      <c r="C55" s="1001" t="s">
        <v>102</v>
      </c>
      <c r="D55" s="1001"/>
      <c r="E55" s="1010"/>
      <c r="F55" s="1017">
        <v>567</v>
      </c>
      <c r="G55" s="1017">
        <v>541</v>
      </c>
      <c r="H55" s="1025">
        <v>474</v>
      </c>
    </row>
    <row r="56" spans="2:8" ht="52.5" customHeight="1">
      <c r="B56" s="996"/>
      <c r="C56" s="1002" t="s">
        <v>105</v>
      </c>
      <c r="D56" s="1002"/>
      <c r="E56" s="1011"/>
      <c r="F56" s="1018">
        <v>1056</v>
      </c>
      <c r="G56" s="1018">
        <v>1006</v>
      </c>
      <c r="H56" s="1026">
        <v>817</v>
      </c>
    </row>
    <row r="57" spans="2:8" ht="53.25" customHeight="1">
      <c r="B57" s="996"/>
      <c r="C57" s="1003" t="s">
        <v>68</v>
      </c>
      <c r="D57" s="1003"/>
      <c r="E57" s="1012"/>
      <c r="F57" s="1019">
        <v>3249</v>
      </c>
      <c r="G57" s="1019">
        <v>3050</v>
      </c>
      <c r="H57" s="1027">
        <v>3334</v>
      </c>
    </row>
    <row r="58" spans="2:8" ht="45.75" customHeight="1">
      <c r="B58" s="997"/>
      <c r="C58" s="1004" t="s">
        <v>530</v>
      </c>
      <c r="D58" s="1007"/>
      <c r="E58" s="1013"/>
      <c r="F58" s="1020">
        <v>1463</v>
      </c>
      <c r="G58" s="1020">
        <v>1418</v>
      </c>
      <c r="H58" s="1028">
        <v>1390</v>
      </c>
    </row>
    <row r="59" spans="2:8" ht="45.75" customHeight="1">
      <c r="B59" s="997"/>
      <c r="C59" s="1004" t="s">
        <v>322</v>
      </c>
      <c r="D59" s="1007"/>
      <c r="E59" s="1013"/>
      <c r="F59" s="1020" t="s">
        <v>200</v>
      </c>
      <c r="G59" s="1020" t="s">
        <v>200</v>
      </c>
      <c r="H59" s="1028">
        <v>500</v>
      </c>
    </row>
    <row r="60" spans="2:8" ht="45.75" customHeight="1">
      <c r="B60" s="997"/>
      <c r="C60" s="1004" t="s">
        <v>531</v>
      </c>
      <c r="D60" s="1007"/>
      <c r="E60" s="1013"/>
      <c r="F60" s="1020">
        <v>395</v>
      </c>
      <c r="G60" s="1020">
        <v>375</v>
      </c>
      <c r="H60" s="1028">
        <v>366</v>
      </c>
    </row>
    <row r="61" spans="2:8" ht="45.75" customHeight="1">
      <c r="B61" s="997"/>
      <c r="C61" s="1004" t="s">
        <v>532</v>
      </c>
      <c r="D61" s="1007"/>
      <c r="E61" s="1013"/>
      <c r="F61" s="1020">
        <v>325</v>
      </c>
      <c r="G61" s="1020">
        <v>320</v>
      </c>
      <c r="H61" s="1028">
        <v>309</v>
      </c>
    </row>
    <row r="62" spans="2:8" ht="45.75" customHeight="1">
      <c r="B62" s="998"/>
      <c r="C62" s="1005" t="s">
        <v>533</v>
      </c>
      <c r="D62" s="1008"/>
      <c r="E62" s="1014"/>
      <c r="F62" s="1021">
        <v>361</v>
      </c>
      <c r="G62" s="1021">
        <v>328</v>
      </c>
      <c r="H62" s="1029">
        <v>260</v>
      </c>
    </row>
    <row r="63" spans="2:8" ht="52.5" customHeight="1">
      <c r="B63" s="999"/>
      <c r="C63" s="1006" t="s">
        <v>107</v>
      </c>
      <c r="D63" s="1006"/>
      <c r="E63" s="1015"/>
      <c r="F63" s="1022">
        <v>4872</v>
      </c>
      <c r="G63" s="1022">
        <v>4597</v>
      </c>
      <c r="H63" s="1030">
        <v>4625</v>
      </c>
    </row>
    <row r="64" spans="2:8"/>
  </sheetData>
  <sheetProtection algorithmName="SHA-512" hashValue="xDq1KgUm7X2hYvoYg9zqxz9OE4NP5bssN2AgOhnP/+huO+CI7ox/Xvf67tDl+gqOMkQrYowMvE64f/4RSU/3dg==" saltValue="VY4TpO3GN96ZPW/1pMIbM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518</v>
      </c>
      <c r="G2" s="818"/>
      <c r="H2" s="828"/>
    </row>
    <row r="3" spans="1:8">
      <c r="A3" s="782" t="s">
        <v>516</v>
      </c>
      <c r="B3" s="767"/>
      <c r="C3" s="1039"/>
      <c r="D3" s="1042">
        <v>421073</v>
      </c>
      <c r="E3" s="1044"/>
      <c r="F3" s="1047">
        <v>268375</v>
      </c>
      <c r="G3" s="1049"/>
      <c r="H3" s="1052"/>
    </row>
    <row r="4" spans="1:8">
      <c r="A4" s="754"/>
      <c r="B4" s="766"/>
      <c r="C4" s="1040"/>
      <c r="D4" s="1043">
        <v>160789</v>
      </c>
      <c r="E4" s="1045"/>
      <c r="F4" s="1048">
        <v>119602</v>
      </c>
      <c r="G4" s="1050"/>
      <c r="H4" s="1053"/>
    </row>
    <row r="5" spans="1:8">
      <c r="A5" s="782" t="s">
        <v>477</v>
      </c>
      <c r="B5" s="767"/>
      <c r="C5" s="1039"/>
      <c r="D5" s="1042">
        <v>666507</v>
      </c>
      <c r="E5" s="1044"/>
      <c r="F5" s="1047">
        <v>301035</v>
      </c>
      <c r="G5" s="1049"/>
      <c r="H5" s="1052"/>
    </row>
    <row r="6" spans="1:8">
      <c r="A6" s="754"/>
      <c r="B6" s="766"/>
      <c r="C6" s="1040"/>
      <c r="D6" s="1043">
        <v>333225</v>
      </c>
      <c r="E6" s="1045"/>
      <c r="F6" s="1048">
        <v>154376</v>
      </c>
      <c r="G6" s="1050"/>
      <c r="H6" s="1053"/>
    </row>
    <row r="7" spans="1:8">
      <c r="A7" s="782" t="s">
        <v>319</v>
      </c>
      <c r="B7" s="767"/>
      <c r="C7" s="1039"/>
      <c r="D7" s="1042">
        <v>556447</v>
      </c>
      <c r="E7" s="1044"/>
      <c r="F7" s="1047">
        <v>277467</v>
      </c>
      <c r="G7" s="1049"/>
      <c r="H7" s="1052"/>
    </row>
    <row r="8" spans="1:8">
      <c r="A8" s="754"/>
      <c r="B8" s="766"/>
      <c r="C8" s="1040"/>
      <c r="D8" s="1043">
        <v>241190</v>
      </c>
      <c r="E8" s="1045"/>
      <c r="F8" s="1048">
        <v>128378</v>
      </c>
      <c r="G8" s="1050"/>
      <c r="H8" s="1053"/>
    </row>
    <row r="9" spans="1:8">
      <c r="A9" s="782" t="s">
        <v>140</v>
      </c>
      <c r="B9" s="767"/>
      <c r="C9" s="1039"/>
      <c r="D9" s="1042">
        <v>568743</v>
      </c>
      <c r="E9" s="1044"/>
      <c r="F9" s="1047">
        <v>282256</v>
      </c>
      <c r="G9" s="1049"/>
      <c r="H9" s="1052"/>
    </row>
    <row r="10" spans="1:8">
      <c r="A10" s="754"/>
      <c r="B10" s="766"/>
      <c r="C10" s="1040"/>
      <c r="D10" s="1043">
        <v>355695</v>
      </c>
      <c r="E10" s="1045"/>
      <c r="F10" s="1048">
        <v>145453</v>
      </c>
      <c r="G10" s="1050"/>
      <c r="H10" s="1053"/>
    </row>
    <row r="11" spans="1:8">
      <c r="A11" s="782" t="s">
        <v>517</v>
      </c>
      <c r="B11" s="767"/>
      <c r="C11" s="1039"/>
      <c r="D11" s="1042">
        <v>629007</v>
      </c>
      <c r="E11" s="1044"/>
      <c r="F11" s="1047">
        <v>295341</v>
      </c>
      <c r="G11" s="1049"/>
      <c r="H11" s="1052"/>
    </row>
    <row r="12" spans="1:8">
      <c r="A12" s="754"/>
      <c r="B12" s="766"/>
      <c r="C12" s="1041"/>
      <c r="D12" s="1043">
        <v>398719</v>
      </c>
      <c r="E12" s="1045"/>
      <c r="F12" s="1048">
        <v>137402</v>
      </c>
      <c r="G12" s="1050"/>
      <c r="H12" s="1053"/>
    </row>
    <row r="13" spans="1:8">
      <c r="A13" s="782"/>
      <c r="B13" s="767"/>
      <c r="C13" s="1039"/>
      <c r="D13" s="1042">
        <v>568355</v>
      </c>
      <c r="E13" s="1044"/>
      <c r="F13" s="1047">
        <v>284895</v>
      </c>
      <c r="G13" s="1051"/>
      <c r="H13" s="1052"/>
    </row>
    <row r="14" spans="1:8">
      <c r="A14" s="754"/>
      <c r="B14" s="766"/>
      <c r="C14" s="1040"/>
      <c r="D14" s="1043">
        <v>297924</v>
      </c>
      <c r="E14" s="1045"/>
      <c r="F14" s="1048">
        <v>137042</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4.25</v>
      </c>
      <c r="C19" s="1032">
        <f>ROUND(VALUE(SUBSTITUTE(実質収支比率等に係る経年分析!G$48,"▲","-")),2)</f>
        <v>4.8899999999999997</v>
      </c>
      <c r="D19" s="1032">
        <f>ROUND(VALUE(SUBSTITUTE(実質収支比率等に係る経年分析!H$48,"▲","-")),2)</f>
        <v>3.65</v>
      </c>
      <c r="E19" s="1032">
        <f>ROUND(VALUE(SUBSTITUTE(実質収支比率等に係る経年分析!I$48,"▲","-")),2)</f>
        <v>3.38</v>
      </c>
      <c r="F19" s="1032">
        <f>ROUND(VALUE(SUBSTITUTE(実質収支比率等に係る経年分析!J$48,"▲","-")),2)</f>
        <v>5.07</v>
      </c>
    </row>
    <row r="20" spans="1:11">
      <c r="A20" s="1032" t="s">
        <v>38</v>
      </c>
      <c r="B20" s="1032">
        <f>ROUND(VALUE(SUBSTITUTE(実質収支比率等に係る経年分析!F$47,"▲","-")),2)</f>
        <v>25.43</v>
      </c>
      <c r="C20" s="1032">
        <f>ROUND(VALUE(SUBSTITUTE(実質収支比率等に係る経年分析!G$47,"▲","-")),2)</f>
        <v>24.53</v>
      </c>
      <c r="D20" s="1032">
        <f>ROUND(VALUE(SUBSTITUTE(実質収支比率等に係る経年分析!H$47,"▲","-")),2)</f>
        <v>20.37</v>
      </c>
      <c r="E20" s="1032">
        <f>ROUND(VALUE(SUBSTITUTE(実質収支比率等に係る経年分析!I$47,"▲","-")),2)</f>
        <v>19.68</v>
      </c>
      <c r="F20" s="1032">
        <f>ROUND(VALUE(SUBSTITUTE(実質収支比率等に係る経年分析!J$47,"▲","-")),2)</f>
        <v>17.75</v>
      </c>
    </row>
    <row r="21" spans="1:11">
      <c r="A21" s="1032" t="s">
        <v>110</v>
      </c>
      <c r="B21" s="1032">
        <f>IF(ISNUMBER(VALUE(SUBSTITUTE(実質収支比率等に係る経年分析!F$49,"▲","-"))),ROUND(VALUE(SUBSTITUTE(実質収支比率等に係る経年分析!F$49,"▲","-")),2),NA())</f>
        <v>0.66</v>
      </c>
      <c r="C21" s="1032">
        <f>IF(ISNUMBER(VALUE(SUBSTITUTE(実質収支比率等に係る経年分析!G$49,"▲","-"))),ROUND(VALUE(SUBSTITUTE(実質収支比率等に係る経年分析!G$49,"▲","-")),2),NA())</f>
        <v>-1.68</v>
      </c>
      <c r="D21" s="1032">
        <f>IF(ISNUMBER(VALUE(SUBSTITUTE(実質収支比率等に係る経年分析!H$49,"▲","-"))),ROUND(VALUE(SUBSTITUTE(実質収支比率等に係る経年分析!H$49,"▲","-")),2),NA())</f>
        <v>-5.82</v>
      </c>
      <c r="E21" s="1032">
        <f>IF(ISNUMBER(VALUE(SUBSTITUTE(実質収支比率等に係る経年分析!I$49,"▲","-"))),ROUND(VALUE(SUBSTITUTE(実質収支比率等に係る経年分析!I$49,"▲","-")),2),NA())</f>
        <v>-3.45</v>
      </c>
      <c r="F21" s="1032">
        <f>IF(ISNUMBER(VALUE(SUBSTITUTE(実質収支比率等に係る経年分析!J$49,"▲","-"))),ROUND(VALUE(SUBSTITUTE(実質収支比率等に係る経年分析!J$49,"▲","-")),2),NA())</f>
        <v>-2.79</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65</v>
      </c>
      <c r="D26" s="1033" t="s">
        <v>112</v>
      </c>
      <c r="E26" s="1033" t="s">
        <v>65</v>
      </c>
      <c r="F26" s="1033" t="s">
        <v>112</v>
      </c>
      <c r="G26" s="1033" t="s">
        <v>65</v>
      </c>
      <c r="H26" s="1033" t="s">
        <v>112</v>
      </c>
      <c r="I26" s="1033" t="s">
        <v>65</v>
      </c>
      <c r="J26" s="1033" t="s">
        <v>112</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4.e-002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4.e-002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国民健康保険事業勘定特別会計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7.0000000000000007e-002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公共下水道事業特別会計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9.e-002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6.e-002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6.e-002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0.37</v>
      </c>
    </row>
    <row r="33" spans="1:16">
      <c r="A33" s="1033" t="str">
        <f>IF('連結実質赤字比率に係る赤字・黒字の構成分析'!C$37="",NA(),'連結実質赤字比率に係る赤字・黒字の構成分析'!C$37)</f>
        <v>簡易水道事業特別会計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0.56000000000000005</v>
      </c>
    </row>
    <row r="34" spans="1:16">
      <c r="A34" s="1033" t="str">
        <f>IF('連結実質赤字比率に係る赤字・黒字の構成分析'!C$36="",NA(),'連結実質赤字比率に係る赤字・黒字の構成分析'!C$36)</f>
        <v>国民健康保険直営診療施設勘定特別会計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0.65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0.56000000000000005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0.74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0.43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0.84</v>
      </c>
    </row>
    <row r="35" spans="1:16">
      <c r="A35" s="1033" t="str">
        <f>IF('連結実質赤字比率に係る赤字・黒字の構成分析'!C$35="",NA(),'連結実質赤字比率に係る赤字・黒字の構成分析'!C$35)</f>
        <v>介護保険事業勘定特別会計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0.99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0.42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0.41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1.1100000000000001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1.0900000000000001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4.24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4.88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3.65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3.37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5.07</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116</v>
      </c>
      <c r="B42" s="1034"/>
      <c r="C42" s="1034"/>
      <c r="D42" s="1034">
        <f>'実質公債費比率（分子）の構造'!K$52</f>
        <v>469</v>
      </c>
      <c r="E42" s="1034"/>
      <c r="F42" s="1034"/>
      <c r="G42" s="1034">
        <f>'実質公債費比率（分子）の構造'!L$52</f>
        <v>481</v>
      </c>
      <c r="H42" s="1034"/>
      <c r="I42" s="1034"/>
      <c r="J42" s="1034">
        <f>'実質公債費比率（分子）の構造'!M$52</f>
        <v>492</v>
      </c>
      <c r="K42" s="1034"/>
      <c r="L42" s="1034"/>
      <c r="M42" s="1034">
        <f>'実質公債費比率（分子）の構造'!N$52</f>
        <v>494</v>
      </c>
      <c r="N42" s="1034"/>
      <c r="O42" s="1034"/>
      <c r="P42" s="1034">
        <f>'実質公債費比率（分子）の構造'!O$52</f>
        <v>443</v>
      </c>
    </row>
    <row r="43" spans="1:16">
      <c r="A43" s="1034" t="s">
        <v>42</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v>
      </c>
      <c r="C45" s="1034"/>
      <c r="D45" s="1034"/>
      <c r="E45" s="1034">
        <f>'実質公債費比率（分子）の構造'!L$49</f>
        <v>1</v>
      </c>
      <c r="F45" s="1034"/>
      <c r="G45" s="1034"/>
      <c r="H45" s="1034">
        <f>'実質公債費比率（分子）の構造'!M$49</f>
        <v>1</v>
      </c>
      <c r="I45" s="1034"/>
      <c r="J45" s="1034"/>
      <c r="K45" s="1034">
        <f>'実質公債費比率（分子）の構造'!N$49</f>
        <v>1</v>
      </c>
      <c r="L45" s="1034"/>
      <c r="M45" s="1034"/>
      <c r="N45" s="1034">
        <f>'実質公債費比率（分子）の構造'!O$49</f>
        <v>1</v>
      </c>
      <c r="O45" s="1034"/>
      <c r="P45" s="1034"/>
    </row>
    <row r="46" spans="1:16">
      <c r="A46" s="1034" t="s">
        <v>35</v>
      </c>
      <c r="B46" s="1034">
        <f>'実質公債費比率（分子）の構造'!K$48</f>
        <v>135</v>
      </c>
      <c r="C46" s="1034"/>
      <c r="D46" s="1034"/>
      <c r="E46" s="1034">
        <f>'実質公債費比率（分子）の構造'!L$48</f>
        <v>140</v>
      </c>
      <c r="F46" s="1034"/>
      <c r="G46" s="1034"/>
      <c r="H46" s="1034">
        <f>'実質公債費比率（分子）の構造'!M$48</f>
        <v>149</v>
      </c>
      <c r="I46" s="1034"/>
      <c r="J46" s="1034"/>
      <c r="K46" s="1034">
        <f>'実質公債費比率（分子）の構造'!N$48</f>
        <v>162</v>
      </c>
      <c r="L46" s="1034"/>
      <c r="M46" s="1034"/>
      <c r="N46" s="1034">
        <f>'実質公債費比率（分子）の構造'!O$48</f>
        <v>150</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546</v>
      </c>
      <c r="C49" s="1034"/>
      <c r="D49" s="1034"/>
      <c r="E49" s="1034">
        <f>'実質公債費比率（分子）の構造'!L$45</f>
        <v>569</v>
      </c>
      <c r="F49" s="1034"/>
      <c r="G49" s="1034"/>
      <c r="H49" s="1034">
        <f>'実質公債費比率（分子）の構造'!M$45</f>
        <v>587</v>
      </c>
      <c r="I49" s="1034"/>
      <c r="J49" s="1034"/>
      <c r="K49" s="1034">
        <f>'実質公債費比率（分子）の構造'!N$45</f>
        <v>593</v>
      </c>
      <c r="L49" s="1034"/>
      <c r="M49" s="1034"/>
      <c r="N49" s="1034">
        <f>'実質公債費比率（分子）の構造'!O$45</f>
        <v>548</v>
      </c>
      <c r="O49" s="1034"/>
      <c r="P49" s="1034"/>
    </row>
    <row r="50" spans="1:16">
      <c r="A50" s="1034" t="s">
        <v>53</v>
      </c>
      <c r="B50" s="1034" t="e">
        <f>NA()</f>
        <v>#N/A</v>
      </c>
      <c r="C50" s="1034">
        <f>IF(ISNUMBER('実質公債費比率（分子）の構造'!K$53),'実質公債費比率（分子）の構造'!K$53,NA())</f>
        <v>213</v>
      </c>
      <c r="D50" s="1034" t="e">
        <f>NA()</f>
        <v>#N/A</v>
      </c>
      <c r="E50" s="1034" t="e">
        <f>NA()</f>
        <v>#N/A</v>
      </c>
      <c r="F50" s="1034">
        <f>IF(ISNUMBER('実質公債費比率（分子）の構造'!L$53),'実質公債費比率（分子）の構造'!L$53,NA())</f>
        <v>229</v>
      </c>
      <c r="G50" s="1034" t="e">
        <f>NA()</f>
        <v>#N/A</v>
      </c>
      <c r="H50" s="1034" t="e">
        <f>NA()</f>
        <v>#N/A</v>
      </c>
      <c r="I50" s="1034">
        <f>IF(ISNUMBER('実質公債費比率（分子）の構造'!M$53),'実質公債費比率（分子）の構造'!M$53,NA())</f>
        <v>245</v>
      </c>
      <c r="J50" s="1034" t="e">
        <f>NA()</f>
        <v>#N/A</v>
      </c>
      <c r="K50" s="1034" t="e">
        <f>NA()</f>
        <v>#N/A</v>
      </c>
      <c r="L50" s="1034">
        <f>IF(ISNUMBER('実質公債費比率（分子）の構造'!N$53),'実質公債費比率（分子）の構造'!N$53,NA())</f>
        <v>262</v>
      </c>
      <c r="M50" s="1034" t="e">
        <f>NA()</f>
        <v>#N/A</v>
      </c>
      <c r="N50" s="1034" t="e">
        <f>NA()</f>
        <v>#N/A</v>
      </c>
      <c r="O50" s="1034">
        <f>IF(ISNUMBER('実質公債費比率（分子）の構造'!O$53),'実質公債費比率（分子）の構造'!O$53,NA())</f>
        <v>256</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44</v>
      </c>
      <c r="B56" s="1033"/>
      <c r="C56" s="1033"/>
      <c r="D56" s="1033">
        <f>'将来負担比率（分子）の構造'!I$52</f>
        <v>3967</v>
      </c>
      <c r="E56" s="1033"/>
      <c r="F56" s="1033"/>
      <c r="G56" s="1033">
        <f>'将来負担比率（分子）の構造'!J$52</f>
        <v>4131</v>
      </c>
      <c r="H56" s="1033"/>
      <c r="I56" s="1033"/>
      <c r="J56" s="1033">
        <f>'将来負担比率（分子）の構造'!K$52</f>
        <v>4121</v>
      </c>
      <c r="K56" s="1033"/>
      <c r="L56" s="1033"/>
      <c r="M56" s="1033">
        <f>'将来負担比率（分子）の構造'!L$52</f>
        <v>4116</v>
      </c>
      <c r="N56" s="1033"/>
      <c r="O56" s="1033"/>
      <c r="P56" s="1033">
        <f>'将来負担比率（分子）の構造'!M$52</f>
        <v>4192</v>
      </c>
    </row>
    <row r="57" spans="1:16">
      <c r="A57" s="1033" t="s">
        <v>94</v>
      </c>
      <c r="B57" s="1033"/>
      <c r="C57" s="1033"/>
      <c r="D57" s="1033">
        <f>'将来負担比率（分子）の構造'!I$51</f>
        <v>17</v>
      </c>
      <c r="E57" s="1033"/>
      <c r="F57" s="1033"/>
      <c r="G57" s="1033">
        <f>'将来負担比率（分子）の構造'!J$51</f>
        <v>17</v>
      </c>
      <c r="H57" s="1033"/>
      <c r="I57" s="1033"/>
      <c r="J57" s="1033">
        <f>'将来負担比率（分子）の構造'!K$51</f>
        <v>34</v>
      </c>
      <c r="K57" s="1033"/>
      <c r="L57" s="1033"/>
      <c r="M57" s="1033">
        <f>'将来負担比率（分子）の構造'!L$51</f>
        <v>104</v>
      </c>
      <c r="N57" s="1033"/>
      <c r="O57" s="1033"/>
      <c r="P57" s="1033">
        <f>'将来負担比率（分子）の構造'!M$51</f>
        <v>202</v>
      </c>
    </row>
    <row r="58" spans="1:16">
      <c r="A58" s="1033" t="s">
        <v>92</v>
      </c>
      <c r="B58" s="1033"/>
      <c r="C58" s="1033"/>
      <c r="D58" s="1033">
        <f>'将来負担比率（分子）の構造'!I$50</f>
        <v>5046</v>
      </c>
      <c r="E58" s="1033"/>
      <c r="F58" s="1033"/>
      <c r="G58" s="1033">
        <f>'将来負担比率（分子）の構造'!J$50</f>
        <v>4917</v>
      </c>
      <c r="H58" s="1033"/>
      <c r="I58" s="1033"/>
      <c r="J58" s="1033">
        <f>'将来負担比率（分子）の構造'!K$50</f>
        <v>4913</v>
      </c>
      <c r="K58" s="1033"/>
      <c r="L58" s="1033"/>
      <c r="M58" s="1033">
        <f>'将来負担比率（分子）の構造'!L$50</f>
        <v>4629</v>
      </c>
      <c r="N58" s="1033"/>
      <c r="O58" s="1033"/>
      <c r="P58" s="1033">
        <f>'将来負担比率（分子）の構造'!M$50</f>
        <v>4649</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527</v>
      </c>
      <c r="C62" s="1033"/>
      <c r="D62" s="1033"/>
      <c r="E62" s="1033">
        <f>'将来負担比率（分子）の構造'!J$45</f>
        <v>510</v>
      </c>
      <c r="F62" s="1033"/>
      <c r="G62" s="1033"/>
      <c r="H62" s="1033">
        <f>'将来負担比率（分子）の構造'!K$45</f>
        <v>486</v>
      </c>
      <c r="I62" s="1033"/>
      <c r="J62" s="1033"/>
      <c r="K62" s="1033">
        <f>'将来負担比率（分子）の構造'!L$45</f>
        <v>478</v>
      </c>
      <c r="L62" s="1033"/>
      <c r="M62" s="1033"/>
      <c r="N62" s="1033">
        <f>'将来負担比率（分子）の構造'!M$45</f>
        <v>506</v>
      </c>
      <c r="O62" s="1033"/>
      <c r="P62" s="1033"/>
    </row>
    <row r="63" spans="1:16">
      <c r="A63" s="1033" t="s">
        <v>75</v>
      </c>
      <c r="B63" s="1033">
        <f>'将来負担比率（分子）の構造'!I$44</f>
        <v>6</v>
      </c>
      <c r="C63" s="1033"/>
      <c r="D63" s="1033"/>
      <c r="E63" s="1033">
        <f>'将来負担比率（分子）の構造'!J$44</f>
        <v>5</v>
      </c>
      <c r="F63" s="1033"/>
      <c r="G63" s="1033"/>
      <c r="H63" s="1033">
        <f>'将来負担比率（分子）の構造'!K$44</f>
        <v>4</v>
      </c>
      <c r="I63" s="1033"/>
      <c r="J63" s="1033"/>
      <c r="K63" s="1033">
        <f>'将来負担比率（分子）の構造'!L$44</f>
        <v>3</v>
      </c>
      <c r="L63" s="1033"/>
      <c r="M63" s="1033"/>
      <c r="N63" s="1033">
        <f>'将来負担比率（分子）の構造'!M$44</f>
        <v>2</v>
      </c>
      <c r="O63" s="1033"/>
      <c r="P63" s="1033"/>
    </row>
    <row r="64" spans="1:16">
      <c r="A64" s="1033" t="s">
        <v>73</v>
      </c>
      <c r="B64" s="1033">
        <f>'将来負担比率（分子）の構造'!I$43</f>
        <v>996</v>
      </c>
      <c r="C64" s="1033"/>
      <c r="D64" s="1033"/>
      <c r="E64" s="1033">
        <f>'将来負担比率（分子）の構造'!J$43</f>
        <v>890</v>
      </c>
      <c r="F64" s="1033"/>
      <c r="G64" s="1033"/>
      <c r="H64" s="1033">
        <f>'将来負担比率（分子）の構造'!K$43</f>
        <v>767</v>
      </c>
      <c r="I64" s="1033"/>
      <c r="J64" s="1033"/>
      <c r="K64" s="1033">
        <f>'将来負担比率（分子）の構造'!L$43</f>
        <v>661</v>
      </c>
      <c r="L64" s="1033"/>
      <c r="M64" s="1033"/>
      <c r="N64" s="1033">
        <f>'将来負担比率（分子）の構造'!M$43</f>
        <v>542</v>
      </c>
      <c r="O64" s="1033"/>
      <c r="P64" s="1033"/>
    </row>
    <row r="65" spans="1:16">
      <c r="A65" s="1033" t="s">
        <v>71</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4598</v>
      </c>
      <c r="C66" s="1033"/>
      <c r="D66" s="1033"/>
      <c r="E66" s="1033">
        <f>'将来負担比率（分子）の構造'!J$41</f>
        <v>4981</v>
      </c>
      <c r="F66" s="1033"/>
      <c r="G66" s="1033"/>
      <c r="H66" s="1033">
        <f>'将来負担比率（分子）の構造'!K$41</f>
        <v>5082</v>
      </c>
      <c r="I66" s="1033"/>
      <c r="J66" s="1033"/>
      <c r="K66" s="1033">
        <f>'将来負担比率（分子）の構造'!L$41</f>
        <v>5205</v>
      </c>
      <c r="L66" s="1033"/>
      <c r="M66" s="1033"/>
      <c r="N66" s="1033">
        <f>'将来負担比率（分子）の構造'!M$41</f>
        <v>5444</v>
      </c>
      <c r="O66" s="1033"/>
      <c r="P66" s="1033"/>
    </row>
    <row r="67" spans="1:16">
      <c r="A67" s="1033" t="s">
        <v>98</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567</v>
      </c>
      <c r="C72" s="1037">
        <f>基金残高に係る経年分析!G55</f>
        <v>541</v>
      </c>
      <c r="D72" s="1037">
        <f>基金残高に係る経年分析!H55</f>
        <v>474</v>
      </c>
    </row>
    <row r="73" spans="1:16">
      <c r="A73" s="1035" t="s">
        <v>128</v>
      </c>
      <c r="B73" s="1037">
        <f>基金残高に係る経年分析!F56</f>
        <v>1056</v>
      </c>
      <c r="C73" s="1037">
        <f>基金残高に係る経年分析!G56</f>
        <v>1006</v>
      </c>
      <c r="D73" s="1037">
        <f>基金残高に係る経年分析!H56</f>
        <v>817</v>
      </c>
    </row>
    <row r="74" spans="1:16">
      <c r="A74" s="1035" t="s">
        <v>130</v>
      </c>
      <c r="B74" s="1037">
        <f>基金残高に係る経年分析!F57</f>
        <v>3249</v>
      </c>
      <c r="C74" s="1037">
        <f>基金残高に係る経年分析!G57</f>
        <v>3050</v>
      </c>
      <c r="D74" s="1037">
        <f>基金残高に係る経年分析!H57</f>
        <v>3334</v>
      </c>
    </row>
  </sheetData>
  <sheetProtection algorithmName="SHA-512" hashValue="dq/UNzwDtrvBn8GXP2llg8yAZMtxaBrpIRW7e6Tp0VAVgMQc2nodyhAd5ecaItQXBMtGH/HxK/WkidS8L0u4cw==" saltValue="k/roWqebDpw/LSFZC7z8c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2025-02-19T00:23:41Z</dcterms:created>
  <dcterms:modified xsi:type="dcterms:W3CDTF">2025-03-11T01:18:44Z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2025-03-11T01:18:44Z</vt:filetime>
  </property>
</Properties>
</file>